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2"/>
  </bookViews>
  <sheets>
    <sheet name="Pakiet 1 Szwy wchł. monofil" sheetId="1" r:id="rId1"/>
    <sheet name="Pakiet 2 Szwy wchł. plecione" sheetId="2" r:id="rId2"/>
    <sheet name="Pakiet 3 Szwy nw. monofil" sheetId="3" r:id="rId3"/>
    <sheet name="Pakiet 4 Szwy nw. plecione" sheetId="4" r:id="rId4"/>
    <sheet name="Pakiet 5 Siatka niewchła." sheetId="5" r:id="rId5"/>
    <sheet name="Pak. 6 Staplery skórne" sheetId="6" r:id="rId6"/>
    <sheet name="Pak. 7 Rękawice chir" sheetId="7" r:id="rId7"/>
  </sheets>
  <definedNames>
    <definedName name="OLE_LINK14" localSheetId="0">'Pakiet 1 Szwy wchł. monofil'!#REF!</definedName>
    <definedName name="OLE_LINK14" localSheetId="1">'Pakiet 2 Szwy wchł. plecione'!#REF!</definedName>
    <definedName name="OLE_LINK14" localSheetId="2">'Pakiet 3 Szwy nw. monofil'!#REF!</definedName>
    <definedName name="OLE_LINK14" localSheetId="4">'Pakiet 5 Siatka niewchła.'!#REF!</definedName>
    <definedName name="OLE_LINK19" localSheetId="0">'Pakiet 1 Szwy wchł. monofil'!#REF!</definedName>
    <definedName name="OLE_LINK19" localSheetId="1">'Pakiet 2 Szwy wchł. plecione'!#REF!</definedName>
    <definedName name="OLE_LINK19" localSheetId="2">'Pakiet 3 Szwy nw. monofil'!#REF!</definedName>
    <definedName name="OLE_LINK19" localSheetId="4">'Pakiet 5 Siatka niewchła.'!#REF!</definedName>
    <definedName name="OLE_LINK37" localSheetId="0">'Pakiet 1 Szwy wchł. monofil'!#REF!</definedName>
    <definedName name="OLE_LINK37" localSheetId="1">'Pakiet 2 Szwy wchł. plecione'!#REF!</definedName>
    <definedName name="OLE_LINK37" localSheetId="2">'Pakiet 3 Szwy nw. monofil'!#REF!</definedName>
    <definedName name="OLE_LINK37" localSheetId="4">'Pakiet 5 Siatka niewchła.'!#REF!</definedName>
    <definedName name="_xlnm.Print_Titles" localSheetId="0">'Pakiet 1 Szwy wchł. monofil'!$4:$4</definedName>
    <definedName name="_xlnm.Print_Titles" localSheetId="1">'Pakiet 2 Szwy wchł. plecione'!$5:$5</definedName>
    <definedName name="_xlnm.Print_Titles" localSheetId="2">'Pakiet 3 Szwy nw. monofil'!$4:$4</definedName>
    <definedName name="_xlnm.Print_Titles" localSheetId="4">'Pakiet 5 Siatka niewchła.'!$7:$7</definedName>
  </definedNames>
  <calcPr fullCalcOnLoad="1"/>
</workbook>
</file>

<file path=xl/sharedStrings.xml><?xml version="1.0" encoding="utf-8"?>
<sst xmlns="http://schemas.openxmlformats.org/spreadsheetml/2006/main" count="748" uniqueCount="111">
  <si>
    <t>L.p.</t>
  </si>
  <si>
    <t>Opis przedmiotu zamówienia</t>
  </si>
  <si>
    <t>Jedn. miary</t>
  </si>
  <si>
    <t>Rodzaj igły</t>
  </si>
  <si>
    <t>Krzywizna koła</t>
  </si>
  <si>
    <t>Długość igły(mm)</t>
  </si>
  <si>
    <t>Grubość nici(USP)</t>
  </si>
  <si>
    <t>Długość nici(cm)</t>
  </si>
  <si>
    <t>Szwy chirurgiczne, wchłanialne ( 60 - 90 dni), syntetyczne, niepowlekane, monofilamentowe z glikonatu, podtrzymywanie tkankowe 50% 13-14 dni po zaimplantowaniu, kolor nici fioletowy</t>
  </si>
  <si>
    <t>sasz.</t>
  </si>
  <si>
    <t>4-0</t>
  </si>
  <si>
    <t>okrągła</t>
  </si>
  <si>
    <t>3-0</t>
  </si>
  <si>
    <t>2-0</t>
  </si>
  <si>
    <t>-</t>
  </si>
  <si>
    <t>150 z pętlą</t>
  </si>
  <si>
    <t>Cena jedn.netto</t>
  </si>
  <si>
    <t>Wartość netto</t>
  </si>
  <si>
    <t>Wartość brutto</t>
  </si>
  <si>
    <t xml:space="preserve">okrągła pogrubiona </t>
  </si>
  <si>
    <t>okrągła,      podwójna</t>
  </si>
  <si>
    <t>2x22</t>
  </si>
  <si>
    <t>okrągła o zakończeniu tępym</t>
  </si>
  <si>
    <t>Szwy chirurgiczne, niewchłanialne, plecione,syntetyczne,poliestrowe,   powlekane silikonem</t>
  </si>
  <si>
    <t>5x45</t>
  </si>
  <si>
    <t>10x45</t>
  </si>
  <si>
    <t>Szwy chirurgiczne, niewchłanialne , syntetyczne ,poliamidowe, jednowłóknowe,niepowlekane</t>
  </si>
  <si>
    <t xml:space="preserve">odwrotnie tnąca </t>
  </si>
  <si>
    <t>5-0</t>
  </si>
  <si>
    <t>2x17</t>
  </si>
  <si>
    <t>odwrotnie tnąca</t>
  </si>
  <si>
    <t>2x13</t>
  </si>
  <si>
    <t>okrągła, podwójna,o zakończeniu krótkim tnącym</t>
  </si>
  <si>
    <t>6-0</t>
  </si>
  <si>
    <t>2x10</t>
  </si>
  <si>
    <t>7-0</t>
  </si>
  <si>
    <t>2x8</t>
  </si>
  <si>
    <t>Razem:</t>
  </si>
  <si>
    <t>okrągła o zakończeniu trokarowym</t>
  </si>
  <si>
    <t>2/0</t>
  </si>
  <si>
    <t>odwrotnie tnąca, podwójnie pogrubiona</t>
  </si>
  <si>
    <t>odwrotnie tnąca, pogrubiona</t>
  </si>
  <si>
    <t>3x45</t>
  </si>
  <si>
    <t>okrągła, podwójna, o zakończeniu krótkim tnącym</t>
  </si>
  <si>
    <t>2x30</t>
  </si>
  <si>
    <t>Nr katalogowy</t>
  </si>
  <si>
    <t>ilość</t>
  </si>
  <si>
    <t>% VAT</t>
  </si>
  <si>
    <t>Załącznik nr 2</t>
  </si>
  <si>
    <t>Pakiet nr 1.  Szwy chirurgiczne wchłanialne, monofilamentowe</t>
  </si>
  <si>
    <t>Pakiet nr 2.   Szwy chirurgiczne wchłanialne, plecione</t>
  </si>
  <si>
    <t>okrągła,       spłaszczona w miejscu chwytu imadła</t>
  </si>
  <si>
    <t>sztuka</t>
  </si>
  <si>
    <t>Igła chirurgiczna wielorazowego użytku ze stali nierdzewnej, okrągła, do podwiązek z poz.8-10, z dwoma oczkami do założenia nici, średnica igły 0,70mm, długość igły 30mm</t>
  </si>
  <si>
    <t>Igła chirurgiczna wielorazowego użytku ze stali nierdzewnej, okrągła, do podwiązek z poz.8-10, z dwoma oczkami do założenia nici, średnica igły 1,00mm, długość igły 42mm</t>
  </si>
  <si>
    <t>Igła chirurgiczna wielorazowego użytku ze stali nierdzewnej, tnąca, do podwiązek z poz.8-10, z dwoma oczkami do założenia nici, średnica igły 1,00mm, długość igły 42mm</t>
  </si>
  <si>
    <t>Igła chirurgiczna wielorazowego użytku ze stali nierdzewnej, tnąca, do podwiązek z poz.8-10, z dwoma oczkami do założenia nici, średnica igły 0,70mm, długość igły 30mm</t>
  </si>
  <si>
    <t>Pakiet nr 4.   Szwy chirurgiczne niewchłanialne, plecione</t>
  </si>
  <si>
    <t>kosmetyczna,   mikrograwerowana, o trapezoidalnym kształcie trzonu i precyzyjnym dwustronnym cienkim zakończeniem z ostrzem micro-point, powleczona silikonem</t>
  </si>
  <si>
    <t>Igła chirurgiczna wielorazowego użytku ze stali nierdzewnej, okrągła, do podwiązek z poz.1-9, z dwoma oczkami do założenia nici, średnica igły 0,80mm, długość igły 34mm</t>
  </si>
  <si>
    <t>Igła chirurgiczna wielorazowego użytku ze stali nierdzewnej, okrągła, do podwiązek z poz.1-9, z dwoma oczkami do założenia nici, średnica igły 0,90mm, długość igły 38mm</t>
  </si>
  <si>
    <t>Igła chirurgiczna wielorazowego użytku ze stali nierdzewnej, tnąca, do podwiązek z poz.1-9, z dwoma oczkami do założenia nici, średnica igły 0,80mm, długość igły 34mm</t>
  </si>
  <si>
    <t>Igła chirurgiczna wielorazowego użytku ze stali nierdzewnej, tnąca, do podwiązek z poz.1-9, z dwoma oczkami do założenia nici, średnica igły 0,90mm, długość igły 38mm</t>
  </si>
  <si>
    <t>Szwy chirurgiczne, niewchłanialne, plecione,syntetyczne,poliestrowe, powlekane silikonem</t>
  </si>
  <si>
    <t>Siatka chirurgiczna do operacyjnego leczenia przepuklin pachwinowych i brzusznych, tkana z monofilamentowych włókien polipropylenowych, niewchłanialna, sterylna,o gramaturze 60g/m², grubości 0,53mm i porowatości(wielkości porów) 1,5mm,                rozmiar 5cmx10cm</t>
  </si>
  <si>
    <t>Siatka chirurgiczna do operacyjnego leczenia przepuklin pachwinowych i brzusznych, tkana z monofilamentowych włókien polipropylenowych, niewchłanialna, sterylna,o gramaturze 82g/m², grubości 0,48mm i porowatości(wielkości porów) 0,8mm,                rozmiar 30cmx30cm</t>
  </si>
  <si>
    <t>Siatka chirurgiczna do operacyjnego leczenia przepuklin pachwinowych i brzusznych, tkana z monofilamentowych włókien polipropylenowych, niewchłanialna, sterylna,o gramaturze 60g/m², grubości 0,53mm i porowatości(wielkości porów) 1,5mm,                rozmiar 10cmx15cm</t>
  </si>
  <si>
    <t>Pakiet nr 5.   Siatki przepuklinowe niewchłanialne</t>
  </si>
  <si>
    <t>Klej tkankowy niebieski (z czystego N-butylo-2-cyjanoakrylanu) w fiolkach a 0,5ml, do fiksacji siatek przepuklinowych w otwartych zabiegach chirurgicznych, zamykania niewielkich ran skórnych, biokompatybilny, bakteriostatyczny, z możliwością przechowywania w temperaturze pokojowej, gotowy do użycia po wyjęciu z saszetki</t>
  </si>
  <si>
    <t>Nazwa handlowa</t>
  </si>
  <si>
    <t>prosta,okrągła,   podwójna</t>
  </si>
  <si>
    <t>LP</t>
  </si>
  <si>
    <t>Przedmiot zamówienia</t>
  </si>
  <si>
    <t>Wymagania</t>
  </si>
  <si>
    <t>Producent i   kod produktu</t>
  </si>
  <si>
    <t>J.m.</t>
  </si>
  <si>
    <t>ilość na okres 12 m-cy</t>
  </si>
  <si>
    <t>Cena  jednostkowa  netto w zł</t>
  </si>
  <si>
    <t>Vat %</t>
  </si>
  <si>
    <t>Wartość zamówienia netto w zł</t>
  </si>
  <si>
    <t>Wartość zamówienia brutto w zł</t>
  </si>
  <si>
    <t>rozmiary 6-9</t>
  </si>
  <si>
    <t>para</t>
  </si>
  <si>
    <t xml:space="preserve">Wszystkie typy rękawic o wysokim poziomie bezpieczeństwa ze szczególnym uwzględnieniem wytrzymałości na rozdarcie, dopasowanie do dłoni, </t>
  </si>
  <si>
    <t>z zachowaniem najwyższych standardów jakości.</t>
  </si>
  <si>
    <t xml:space="preserve">Szwy syntetyczne, wchłanialne, niepowlekane, monofilamentowe, wykonane z glikonatu, czas wchłaniania - 56 dni,czas podtrzymywania tkankowego: 50% początkowej siły podtrzymywania tkankowego po 6-7 dniach od zaimplantowania, 30-20% początkowej siły podtrzymywania tkankowego po 10 dniach od zaimplantowania, 0% początkowej siły podtrzymywania tkankowego po 14- 21 dniach od zaimplantowania, bezbarwne.
 </t>
  </si>
  <si>
    <t>Szwy syntetyczne, wchłanialne, niepowlekane, monofilamentowe, wykonane z glikonatu, czas wchłaniania - 56 dni,czas podtrzymywania tkankowego: 50% początkowej siły podtrzymywania tkankowego po 6-7 dniach od zaimplantowania, 30-20% początkowej siły podtrzymywania tkankowego po 10 dniach od zaimplantowania, 0% początkowej siły podtrzymywania tkankowego po 14- 21 dniach od zaimplantowania, bezbarwne.</t>
  </si>
  <si>
    <t>Szwy chirurgiczne, wchłanialne ( 180 - 210 dni ), syntetyczne,niepowlekane, monofilamentowe, z poli-p-dioksanonu, siła podtrzymywania tkankowego: 90% początkowej zdolności podtrzymywania - 14 dni od zaimplantowania, 50-70% początkowej zdolności podtrzymywania po 28-35 dniach od zaimplantowania.</t>
  </si>
  <si>
    <t xml:space="preserve">Szwy chirurgiczne, monofilamentowe, wchłanialne w terminie 13-36 miesięcy,siła podtrzymywania tkankowego: ok. 90% początkowej zdolności podtrzymywania po 1 miesiącu od zaimplantowania, ok. 70%-60% początkowej zdolności podtrzymywania po 3 miesiącach od zaimplantowania, ok. 50%-0% początkowej zdolności podtrzymywania po 7 miesiącach od zaimplantowania
</t>
  </si>
  <si>
    <t xml:space="preserve">Szwy chirurgiczne, wchłanialne około 42 dni, plecione, wykonane z poliglaktyny 910, powlekane poliglaktyną 370 i stearynianem wapnia,siła podtrzymywania tkankowego: 50% początkowej zdolności podtrzymywania - po 5 dniach od zaimplantowania, 0% - po 10 -14 dniach od zaimplantowania,bezbarwne </t>
  </si>
  <si>
    <t>2x65</t>
  </si>
  <si>
    <t>Szwy chirurgiczne, niewchłanialne, monofilamentowe, wykonane z polipropylenu i polietylenu, niepowlekane</t>
  </si>
  <si>
    <t>odwrotnie tnąca ,kosmetyczna, z zakończeniem micro-point</t>
  </si>
  <si>
    <t>Siatka chirurgiczna do operacyjnego leczenia przepuklin pachwinowych i brzusznych, tkana z monofilamentowych włókien polipropylenowych, niewchłanialna, sterylna,o gramaturze 60g/m², grubości 0,53mm i porowatości(wielkości porów) 1,5mm,                rozmiar 7,5cmx15cm</t>
  </si>
  <si>
    <r>
      <t>Rękawice chirurgiczne jałowe lateksowe bezpudrowe</t>
    </r>
    <r>
      <rPr>
        <sz val="8"/>
        <rFont val="Arial"/>
        <family val="2"/>
      </rPr>
      <t xml:space="preserve"> z wew.warstwą polimerową, AQL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0,65 , grubość na palcu  0.22 - 0,24 mm ( ścianka pojedyncza), kształt anatomiczny, powierzchnia zewnętrzna mikroteksturowana zapewniająca pewny chwyt, poziom protein &lt; 20 ug/g, mankiet równomiernie rolowany, długość rękawicy min. 290 mm  .rozm: od 6,o do 9,0.Siła zrywu przed starzeniem min.17 N, po starzeniu min.15 N. Przebadane na przenikanie mikroorganizmów zgodnie z ASTM F 1671 .</t>
    </r>
  </si>
  <si>
    <r>
      <t>Rękawice chirurgiczne neoprenowe bezpudrowe</t>
    </r>
    <r>
      <rPr>
        <sz val="8"/>
        <rFont val="Arial"/>
        <family val="2"/>
      </rPr>
      <t xml:space="preserve"> dla osób uczulonych na lateks , powierzchnia zewnętrzna mikroteksturowana zapewniająca pewny chwyt , chlorowane , obustronnie silikonowane z wewnętrzną warstwą poliuretanową , mankiet równomiernie  rolowany z opaską samoprzylepną , długość rękawicy min.300  mm , grubość środkowy palec 0,16 mm ( ścianka pojedyncza) , AQL 0,65 , rozmiar od 6,0 do 9,0 . Siła zrywu przed starzeniem min.10N .  Rękawice przebadane na przenikalność mikroorganizmów zgodnie z ASTM F 1671 .</t>
    </r>
  </si>
  <si>
    <r>
      <t>Rękawice chirurgiczne do procedur ortopedycznych , lateksowe, bezpudrowe</t>
    </r>
    <r>
      <rPr>
        <sz val="8"/>
        <rFont val="Arial"/>
        <family val="2"/>
      </rPr>
      <t>, chlorowane , obustronnie silikonowane z wewnętrzna warstwą poliuretanową , powierzchnia zewnętrzna teksturowana zapewniająca pewny chwyt , kolor brązowy ( eliminacja refleksu i odblasku) , mankiet równomiernie rolowany z opasksą samoprzylepną , długość rękawicy min. 295 mm , grubość środkowy palec 0,33 mm ( ścianka pojedyncza) , AQL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1,0 , zawartość protein poniżej 30 µg/g, rozmiar od 6,0 do 9,0 , opakowanie jednostkowe zewnętrzne foliowe.  Siła zrywu przed starzeniem 27N , po starzeniu 24N.  Rękawice przebadane na przenikalność mikroorganizmów zgodnie z ASTM F 1671.</t>
    </r>
  </si>
  <si>
    <r>
      <t>Rękawice chirurgiczne jałowe lateksowe lekko pudrowane</t>
    </r>
    <r>
      <rPr>
        <sz val="8"/>
        <color indexed="8"/>
        <rFont val="Arial"/>
        <family val="2"/>
      </rPr>
      <t xml:space="preserve"> , powierzchnia zewnętrzna rękawicy lekko teksturowana zapewniająca pewny chwyt, mankiet  równomiernie rolowany , AQL </t>
    </r>
    <r>
      <rPr>
        <sz val="8"/>
        <color indexed="8"/>
        <rFont val="Calibri"/>
        <family val="2"/>
      </rPr>
      <t>≤</t>
    </r>
    <r>
      <rPr>
        <sz val="8.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0,65 , grubość rękawicy na palcu  0,22 mm -</t>
    </r>
    <r>
      <rPr>
        <sz val="8.8"/>
        <color indexed="8"/>
        <rFont val="Arial"/>
        <family val="2"/>
      </rPr>
      <t xml:space="preserve"> 0,24 mm</t>
    </r>
    <r>
      <rPr>
        <sz val="8"/>
        <color indexed="8"/>
        <rFont val="Arial"/>
        <family val="2"/>
      </rPr>
      <t>( ścianka pojedyncza), długość rękawicy min.285 mm, zawartość protein &lt; 40 µg/g, siła zrywu przed starzeniem min.16 N, po starzeniu min.14 N. Rękawice przebadane na przenikalność mikroorganizmów zgodnie z ASTM F 1671 .</t>
    </r>
  </si>
  <si>
    <t>Zamawiający wymaga  wyników badań producenta lub niezależnych wg. EN 455 nie starszych niż z 2017 r dla poz. 1 i 4</t>
  </si>
  <si>
    <t>Dla poz.2 i 3 karta techniczna producenta nie starsza niż z 2017r.</t>
  </si>
  <si>
    <t>szt.</t>
  </si>
  <si>
    <t>Szwy skórne mechaniczne: stapler skórny jednorazowego użytku,ze zszywkami w minimalnej liczbie 35 sztuk oraz ze wskaźnikiem ilości zszywek,umieszczonym na bocznej stronie staplera,zszywki prostokątne o wymiarach po zamknięciu: grzbiet zszywki 6,9 mm,nóżka zszywki 4,2 mm,grubość zszywki 0,58 mm, powlekane teflonem(PTFE)</t>
  </si>
  <si>
    <t>Szwy chirurgiczne wchłanialne, plecione, syntetyczne, wykonane z kopolimeru składającego się w 90% z glikolidu i w 10% z L-laktydu, powlekane mieszaniną równych części, składających się w 50% z kopolimeru glikolidu i L-laktydu(30/70) oraz w 50% ze stearynianu wapnia, o czasie wchłaniania 56-70 dni, podtrzymanie tkankowe: 75% początkowej zdolności podtrzymywania - 14 dni, 40%-50% - 21 dni po zaimplantowaniu, 25% początkowej zdolności podtrzymywania - 28 dni</t>
  </si>
  <si>
    <t>Szwy chirurgiczne wchłanialne, plecione, syntetyczne, pokryte środkiem antybakteryjnym(dioctanem chlorheksydyny),wykonane z kopolimeru składającego się w 90% z glikolidu i w 10% z L-laktydu, powlekane mieszaniną równych części, składających się w 50% z kopolimeru glikolidu i L-laktydu(30/70) oraz w 50% ze stearynianu wapnia, o czasie wchłaniania 56-70 dni, podtrzymanie tkankowe: 75% początkowej zdolności podtrzymywania - 14 dni, 40%-50% - 21 dni po zaimplantowaniu, 25% początkowej zdolności podtrzymywania - 28 dni</t>
  </si>
  <si>
    <t>okrągła haczykowata typu "J", pogrubiona,o zakończeniu krótkim tnącym</t>
  </si>
  <si>
    <t>hak</t>
  </si>
  <si>
    <t>Pakiet nr 6.   Szwy skórne mechaniczne</t>
  </si>
  <si>
    <t xml:space="preserve">Wszystkie szwy niebrudzace , nie pozostawiające śladów barwnika na rękawiczakach chirurgicznych </t>
  </si>
  <si>
    <t>(opatrzyć elektronicznym podpisem kwalifikowanym osoby uprawnionej do składania oświadczeń woli w imieniu wykonawcy)</t>
  </si>
  <si>
    <t>Pakiet nr 7.  Rękawice sterylne chirurgiczne                                                                                                                          Załącznik nr 2</t>
  </si>
  <si>
    <t>Pakiet nr 3.   Szwy chirurgiczne niewchłanialne, monofilamentowe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</si>
</sst>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\ ?/?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Black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.8"/>
      <color indexed="8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rgb="FF000000"/>
      <name val="Arial"/>
      <family val="2"/>
    </font>
    <font>
      <sz val="9"/>
      <color rgb="FF000000"/>
      <name val="Arial Narrow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58" fillId="26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47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32" borderId="12" xfId="0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6" fontId="2" fillId="32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2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2" fontId="2" fillId="0" borderId="20" xfId="0" applyNumberFormat="1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2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6" fontId="2" fillId="0" borderId="23" xfId="0" applyNumberFormat="1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" fontId="2" fillId="32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3" fontId="0" fillId="0" borderId="0" xfId="0" applyNumberFormat="1" applyAlignment="1">
      <alignment/>
    </xf>
    <xf numFmtId="0" fontId="64" fillId="34" borderId="31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right" vertical="center" wrapText="1"/>
    </xf>
    <xf numFmtId="43" fontId="15" fillId="34" borderId="31" xfId="0" applyNumberFormat="1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center" vertical="center" wrapText="1"/>
    </xf>
    <xf numFmtId="43" fontId="15" fillId="34" borderId="31" xfId="0" applyNumberFormat="1" applyFont="1" applyFill="1" applyBorder="1" applyAlignment="1">
      <alignment vertical="center" wrapText="1"/>
    </xf>
    <xf numFmtId="0" fontId="65" fillId="34" borderId="16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3" fontId="14" fillId="34" borderId="16" xfId="0" applyNumberFormat="1" applyFont="1" applyFill="1" applyBorder="1" applyAlignment="1">
      <alignment horizontal="right" vertical="center" wrapText="1"/>
    </xf>
    <xf numFmtId="43" fontId="1" fillId="34" borderId="16" xfId="0" applyNumberFormat="1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 wrapText="1"/>
    </xf>
    <xf numFmtId="0" fontId="66" fillId="34" borderId="18" xfId="0" applyFont="1" applyFill="1" applyBorder="1" applyAlignment="1">
      <alignment horizontal="center" vertical="center" wrapText="1"/>
    </xf>
    <xf numFmtId="0" fontId="66" fillId="34" borderId="32" xfId="0" applyFont="1" applyFill="1" applyBorder="1" applyAlignment="1">
      <alignment horizontal="left" vertical="center" wrapText="1" indent="1"/>
    </xf>
    <xf numFmtId="0" fontId="19" fillId="34" borderId="32" xfId="0" applyFont="1" applyFill="1" applyBorder="1" applyAlignment="1">
      <alignment horizontal="left" vertical="center" wrapText="1" indent="1"/>
    </xf>
    <xf numFmtId="0" fontId="67" fillId="34" borderId="32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wrapText="1"/>
    </xf>
    <xf numFmtId="43" fontId="20" fillId="34" borderId="32" xfId="0" applyNumberFormat="1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43" fontId="15" fillId="34" borderId="2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3" fontId="14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13" fillId="0" borderId="0" xfId="0" applyFont="1" applyAlignment="1">
      <alignment/>
    </xf>
    <xf numFmtId="4" fontId="2" fillId="0" borderId="26" xfId="0" applyNumberFormat="1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12" fontId="2" fillId="0" borderId="3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4" fillId="34" borderId="16" xfId="54" applyFont="1" applyFill="1" applyBorder="1" applyAlignment="1">
      <alignment horizontal="left" vertical="center" wrapText="1" indent="1"/>
      <protection/>
    </xf>
    <xf numFmtId="0" fontId="68" fillId="34" borderId="16" xfId="54" applyFont="1" applyFill="1" applyBorder="1" applyAlignment="1">
      <alignment vertical="center" wrapText="1"/>
      <protection/>
    </xf>
    <xf numFmtId="0" fontId="69" fillId="34" borderId="16" xfId="54" applyFont="1" applyFill="1" applyBorder="1" applyAlignment="1">
      <alignment horizontal="center" vertical="center" wrapText="1"/>
      <protection/>
    </xf>
    <xf numFmtId="0" fontId="6" fillId="34" borderId="16" xfId="54" applyFont="1" applyFill="1" applyBorder="1" applyAlignment="1">
      <alignment vertical="center" wrapText="1"/>
      <protection/>
    </xf>
    <xf numFmtId="0" fontId="69" fillId="34" borderId="31" xfId="54" applyFont="1" applyFill="1" applyBorder="1" applyAlignment="1">
      <alignment horizontal="center" vertical="center" wrapText="1"/>
      <protection/>
    </xf>
    <xf numFmtId="0" fontId="6" fillId="34" borderId="31" xfId="54" applyFont="1" applyFill="1" applyBorder="1" applyAlignment="1">
      <alignment vertical="center" wrapText="1"/>
      <protection/>
    </xf>
    <xf numFmtId="0" fontId="14" fillId="34" borderId="31" xfId="54" applyFont="1" applyFill="1" applyBorder="1" applyAlignment="1">
      <alignment horizontal="left" vertical="center" wrapText="1" indent="1"/>
      <protection/>
    </xf>
    <xf numFmtId="0" fontId="14" fillId="0" borderId="0" xfId="52" applyFont="1" applyAlignment="1">
      <alignment vertical="center"/>
      <protection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70" fillId="34" borderId="16" xfId="0" applyFont="1" applyFill="1" applyBorder="1" applyAlignment="1">
      <alignment vertical="center" wrapText="1"/>
    </xf>
    <xf numFmtId="0" fontId="70" fillId="34" borderId="16" xfId="0" applyFont="1" applyFill="1" applyBorder="1" applyAlignment="1">
      <alignment horizontal="left" vertical="center" wrapText="1" indent="1"/>
    </xf>
    <xf numFmtId="0" fontId="7" fillId="34" borderId="16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43" fontId="7" fillId="34" borderId="31" xfId="0" applyNumberFormat="1" applyFont="1" applyFill="1" applyBorder="1" applyAlignment="1">
      <alignment horizontal="center" vertical="center" wrapText="1"/>
    </xf>
    <xf numFmtId="43" fontId="7" fillId="34" borderId="17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zoomScale="90" zoomScaleNormal="90" zoomScalePageLayoutView="120" workbookViewId="0" topLeftCell="A1">
      <selection activeCell="B2" sqref="B2:E2"/>
    </sheetView>
  </sheetViews>
  <sheetFormatPr defaultColWidth="9.00390625" defaultRowHeight="12.75"/>
  <cols>
    <col min="1" max="1" width="4.125" style="1" customWidth="1"/>
    <col min="2" max="2" width="37.125" style="6" customWidth="1"/>
    <col min="3" max="3" width="5.00390625" style="2" customWidth="1"/>
    <col min="4" max="4" width="5.75390625" style="2" customWidth="1"/>
    <col min="5" max="5" width="9.75390625" style="2" customWidth="1"/>
    <col min="6" max="6" width="7.25390625" style="2" customWidth="1"/>
    <col min="7" max="9" width="7.625" style="2" customWidth="1"/>
    <col min="10" max="10" width="8.375" style="2" customWidth="1"/>
    <col min="11" max="11" width="11.00390625" style="2" customWidth="1"/>
    <col min="12" max="12" width="4.75390625" style="2" customWidth="1"/>
    <col min="13" max="13" width="11.875" style="2" customWidth="1"/>
    <col min="14" max="16384" width="9.125" style="2" customWidth="1"/>
  </cols>
  <sheetData>
    <row r="2" spans="2:13" ht="11.25">
      <c r="B2" s="121" t="s">
        <v>49</v>
      </c>
      <c r="C2" s="122"/>
      <c r="D2" s="122"/>
      <c r="E2" s="122"/>
      <c r="M2" s="54"/>
    </row>
    <row r="4" spans="1:15" s="64" customFormat="1" ht="29.25" customHeight="1">
      <c r="A4" s="60" t="s">
        <v>0</v>
      </c>
      <c r="B4" s="3" t="s">
        <v>1</v>
      </c>
      <c r="C4" s="60" t="s">
        <v>2</v>
      </c>
      <c r="D4" s="60" t="s">
        <v>46</v>
      </c>
      <c r="E4" s="60" t="s">
        <v>3</v>
      </c>
      <c r="F4" s="60" t="s">
        <v>4</v>
      </c>
      <c r="G4" s="60" t="s">
        <v>5</v>
      </c>
      <c r="H4" s="60" t="s">
        <v>6</v>
      </c>
      <c r="I4" s="61" t="s">
        <v>7</v>
      </c>
      <c r="J4" s="62" t="s">
        <v>16</v>
      </c>
      <c r="K4" s="62" t="s">
        <v>17</v>
      </c>
      <c r="L4" s="62" t="s">
        <v>47</v>
      </c>
      <c r="M4" s="62" t="s">
        <v>18</v>
      </c>
      <c r="N4" s="63" t="s">
        <v>45</v>
      </c>
      <c r="O4" s="63" t="s">
        <v>69</v>
      </c>
    </row>
    <row r="5" spans="1:15" s="6" customFormat="1" ht="60.75" customHeight="1">
      <c r="A5" s="3">
        <v>1</v>
      </c>
      <c r="B5" s="4" t="s">
        <v>8</v>
      </c>
      <c r="C5" s="3" t="s">
        <v>9</v>
      </c>
      <c r="D5" s="5">
        <v>72</v>
      </c>
      <c r="E5" s="5" t="s">
        <v>11</v>
      </c>
      <c r="F5" s="8">
        <v>0.5</v>
      </c>
      <c r="G5" s="5">
        <v>17</v>
      </c>
      <c r="H5" s="5" t="s">
        <v>10</v>
      </c>
      <c r="I5" s="10">
        <v>70</v>
      </c>
      <c r="J5" s="18"/>
      <c r="K5" s="18">
        <f>J5*D5</f>
        <v>0</v>
      </c>
      <c r="L5" s="19"/>
      <c r="M5" s="18"/>
      <c r="N5" s="33"/>
      <c r="O5" s="33"/>
    </row>
    <row r="6" spans="1:15" s="6" customFormat="1" ht="95.25" customHeight="1">
      <c r="A6" s="3">
        <v>2</v>
      </c>
      <c r="B6" s="4" t="s">
        <v>8</v>
      </c>
      <c r="C6" s="3" t="s">
        <v>9</v>
      </c>
      <c r="D6" s="5">
        <v>72</v>
      </c>
      <c r="E6" s="5" t="s">
        <v>92</v>
      </c>
      <c r="F6" s="8">
        <v>0.375</v>
      </c>
      <c r="G6" s="5">
        <v>24</v>
      </c>
      <c r="H6" s="5" t="s">
        <v>10</v>
      </c>
      <c r="I6" s="10">
        <v>45</v>
      </c>
      <c r="J6" s="18"/>
      <c r="K6" s="18">
        <f>J6*D6</f>
        <v>0</v>
      </c>
      <c r="L6" s="19"/>
      <c r="M6" s="18"/>
      <c r="N6" s="33"/>
      <c r="O6" s="33"/>
    </row>
    <row r="7" spans="1:15" s="6" customFormat="1" ht="59.25" customHeight="1">
      <c r="A7" s="3">
        <v>3</v>
      </c>
      <c r="B7" s="4" t="s">
        <v>8</v>
      </c>
      <c r="C7" s="3" t="s">
        <v>9</v>
      </c>
      <c r="D7" s="5">
        <v>216</v>
      </c>
      <c r="E7" s="5" t="s">
        <v>11</v>
      </c>
      <c r="F7" s="8">
        <v>0.5</v>
      </c>
      <c r="G7" s="5">
        <v>22</v>
      </c>
      <c r="H7" s="5" t="s">
        <v>12</v>
      </c>
      <c r="I7" s="10">
        <v>70</v>
      </c>
      <c r="J7" s="18"/>
      <c r="K7" s="18">
        <f aca="true" t="shared" si="0" ref="K7:K66">J7*D7</f>
        <v>0</v>
      </c>
      <c r="L7" s="19"/>
      <c r="M7" s="18"/>
      <c r="N7" s="33"/>
      <c r="O7" s="33"/>
    </row>
    <row r="8" spans="1:15" s="6" customFormat="1" ht="59.25" customHeight="1">
      <c r="A8" s="3">
        <v>4</v>
      </c>
      <c r="B8" s="4" t="s">
        <v>8</v>
      </c>
      <c r="C8" s="3" t="s">
        <v>9</v>
      </c>
      <c r="D8" s="5">
        <v>162</v>
      </c>
      <c r="E8" s="5" t="s">
        <v>11</v>
      </c>
      <c r="F8" s="8">
        <v>0.5</v>
      </c>
      <c r="G8" s="5">
        <v>26</v>
      </c>
      <c r="H8" s="5" t="s">
        <v>12</v>
      </c>
      <c r="I8" s="10">
        <v>70</v>
      </c>
      <c r="J8" s="18"/>
      <c r="K8" s="18">
        <f t="shared" si="0"/>
        <v>0</v>
      </c>
      <c r="L8" s="19"/>
      <c r="M8" s="18"/>
      <c r="N8" s="33"/>
      <c r="O8" s="33"/>
    </row>
    <row r="9" spans="1:15" s="6" customFormat="1" ht="60.75" customHeight="1">
      <c r="A9" s="3">
        <v>5</v>
      </c>
      <c r="B9" s="4" t="s">
        <v>8</v>
      </c>
      <c r="C9" s="3" t="s">
        <v>9</v>
      </c>
      <c r="D9" s="5">
        <v>72</v>
      </c>
      <c r="E9" s="5" t="s">
        <v>11</v>
      </c>
      <c r="F9" s="8">
        <v>0.5</v>
      </c>
      <c r="G9" s="5">
        <v>30</v>
      </c>
      <c r="H9" s="5" t="s">
        <v>12</v>
      </c>
      <c r="I9" s="10">
        <v>70</v>
      </c>
      <c r="J9" s="18"/>
      <c r="K9" s="18">
        <f t="shared" si="0"/>
        <v>0</v>
      </c>
      <c r="L9" s="19"/>
      <c r="M9" s="18"/>
      <c r="N9" s="33"/>
      <c r="O9" s="33"/>
    </row>
    <row r="10" spans="1:15" s="6" customFormat="1" ht="56.25" customHeight="1">
      <c r="A10" s="3">
        <v>6</v>
      </c>
      <c r="B10" s="4" t="s">
        <v>8</v>
      </c>
      <c r="C10" s="3" t="s">
        <v>9</v>
      </c>
      <c r="D10" s="5">
        <v>252</v>
      </c>
      <c r="E10" s="5" t="s">
        <v>11</v>
      </c>
      <c r="F10" s="8">
        <v>0.5</v>
      </c>
      <c r="G10" s="5">
        <v>30</v>
      </c>
      <c r="H10" s="5" t="s">
        <v>13</v>
      </c>
      <c r="I10" s="10">
        <v>70</v>
      </c>
      <c r="J10" s="18"/>
      <c r="K10" s="18">
        <f t="shared" si="0"/>
        <v>0</v>
      </c>
      <c r="L10" s="19"/>
      <c r="M10" s="18"/>
      <c r="N10" s="33"/>
      <c r="O10" s="33"/>
    </row>
    <row r="11" spans="1:15" s="6" customFormat="1" ht="56.25" customHeight="1">
      <c r="A11" s="3">
        <v>7</v>
      </c>
      <c r="B11" s="4" t="s">
        <v>8</v>
      </c>
      <c r="C11" s="3" t="s">
        <v>9</v>
      </c>
      <c r="D11" s="5">
        <v>72</v>
      </c>
      <c r="E11" s="5" t="s">
        <v>19</v>
      </c>
      <c r="F11" s="8">
        <v>0.5</v>
      </c>
      <c r="G11" s="5">
        <v>40</v>
      </c>
      <c r="H11" s="5" t="s">
        <v>13</v>
      </c>
      <c r="I11" s="10">
        <v>70</v>
      </c>
      <c r="J11" s="18"/>
      <c r="K11" s="18">
        <f t="shared" si="0"/>
        <v>0</v>
      </c>
      <c r="L11" s="19"/>
      <c r="M11" s="18"/>
      <c r="N11" s="33"/>
      <c r="O11" s="33"/>
    </row>
    <row r="12" spans="1:15" s="6" customFormat="1" ht="56.25" customHeight="1">
      <c r="A12" s="3">
        <v>8</v>
      </c>
      <c r="B12" s="4" t="s">
        <v>8</v>
      </c>
      <c r="C12" s="3" t="s">
        <v>9</v>
      </c>
      <c r="D12" s="5">
        <v>72</v>
      </c>
      <c r="E12" s="5" t="s">
        <v>11</v>
      </c>
      <c r="F12" s="8">
        <v>0.5</v>
      </c>
      <c r="G12" s="5">
        <v>48</v>
      </c>
      <c r="H12" s="5" t="s">
        <v>13</v>
      </c>
      <c r="I12" s="10">
        <v>90</v>
      </c>
      <c r="J12" s="18"/>
      <c r="K12" s="18">
        <f t="shared" si="0"/>
        <v>0</v>
      </c>
      <c r="L12" s="19"/>
      <c r="M12" s="18"/>
      <c r="N12" s="33"/>
      <c r="O12" s="33"/>
    </row>
    <row r="13" spans="1:15" s="6" customFormat="1" ht="60.75" customHeight="1">
      <c r="A13" s="3">
        <v>9</v>
      </c>
      <c r="B13" s="4" t="s">
        <v>8</v>
      </c>
      <c r="C13" s="3" t="s">
        <v>9</v>
      </c>
      <c r="D13" s="5">
        <v>72</v>
      </c>
      <c r="E13" s="5" t="s">
        <v>11</v>
      </c>
      <c r="F13" s="8">
        <v>0.5</v>
      </c>
      <c r="G13" s="5">
        <v>48</v>
      </c>
      <c r="H13" s="5">
        <v>0</v>
      </c>
      <c r="I13" s="10">
        <v>90</v>
      </c>
      <c r="J13" s="18"/>
      <c r="K13" s="18">
        <f t="shared" si="0"/>
        <v>0</v>
      </c>
      <c r="L13" s="19"/>
      <c r="M13" s="18"/>
      <c r="N13" s="33"/>
      <c r="O13" s="33"/>
    </row>
    <row r="14" spans="1:15" s="6" customFormat="1" ht="61.5" customHeight="1">
      <c r="A14" s="3">
        <v>10</v>
      </c>
      <c r="B14" s="4" t="s">
        <v>8</v>
      </c>
      <c r="C14" s="3" t="s">
        <v>9</v>
      </c>
      <c r="D14" s="5">
        <v>72</v>
      </c>
      <c r="E14" s="5" t="s">
        <v>11</v>
      </c>
      <c r="F14" s="8">
        <v>0.5</v>
      </c>
      <c r="G14" s="5">
        <v>26</v>
      </c>
      <c r="H14" s="5" t="s">
        <v>13</v>
      </c>
      <c r="I14" s="10">
        <v>70</v>
      </c>
      <c r="J14" s="18"/>
      <c r="K14" s="18">
        <f t="shared" si="0"/>
        <v>0</v>
      </c>
      <c r="L14" s="19"/>
      <c r="M14" s="18"/>
      <c r="N14" s="33"/>
      <c r="O14" s="33"/>
    </row>
    <row r="15" spans="1:15" s="6" customFormat="1" ht="59.25" customHeight="1">
      <c r="A15" s="3">
        <v>11</v>
      </c>
      <c r="B15" s="4" t="s">
        <v>8</v>
      </c>
      <c r="C15" s="3" t="s">
        <v>9</v>
      </c>
      <c r="D15" s="5">
        <v>72</v>
      </c>
      <c r="E15" s="5" t="s">
        <v>19</v>
      </c>
      <c r="F15" s="8">
        <v>0.5</v>
      </c>
      <c r="G15" s="5">
        <v>37</v>
      </c>
      <c r="H15" s="5">
        <v>1</v>
      </c>
      <c r="I15" s="10">
        <v>90</v>
      </c>
      <c r="J15" s="18"/>
      <c r="K15" s="18">
        <f t="shared" si="0"/>
        <v>0</v>
      </c>
      <c r="L15" s="19"/>
      <c r="M15" s="18"/>
      <c r="N15" s="33"/>
      <c r="O15" s="33"/>
    </row>
    <row r="16" spans="1:15" s="6" customFormat="1" ht="57" customHeight="1">
      <c r="A16" s="3">
        <v>12</v>
      </c>
      <c r="B16" s="4" t="s">
        <v>8</v>
      </c>
      <c r="C16" s="3" t="s">
        <v>9</v>
      </c>
      <c r="D16" s="5">
        <v>504</v>
      </c>
      <c r="E16" s="5" t="s">
        <v>11</v>
      </c>
      <c r="F16" s="8">
        <v>0.5</v>
      </c>
      <c r="G16" s="5">
        <v>48</v>
      </c>
      <c r="H16" s="5">
        <v>1</v>
      </c>
      <c r="I16" s="10">
        <v>90</v>
      </c>
      <c r="J16" s="18"/>
      <c r="K16" s="18">
        <f t="shared" si="0"/>
        <v>0</v>
      </c>
      <c r="L16" s="19"/>
      <c r="M16" s="18"/>
      <c r="N16" s="33"/>
      <c r="O16" s="33"/>
    </row>
    <row r="17" spans="1:15" s="6" customFormat="1" ht="60.75" customHeight="1">
      <c r="A17" s="3">
        <v>13</v>
      </c>
      <c r="B17" s="4" t="s">
        <v>8</v>
      </c>
      <c r="C17" s="3" t="s">
        <v>9</v>
      </c>
      <c r="D17" s="5">
        <v>72</v>
      </c>
      <c r="E17" s="5" t="s">
        <v>11</v>
      </c>
      <c r="F17" s="14">
        <v>0.5</v>
      </c>
      <c r="G17" s="5">
        <v>48</v>
      </c>
      <c r="H17" s="5">
        <v>2</v>
      </c>
      <c r="I17" s="10">
        <v>90</v>
      </c>
      <c r="J17" s="18"/>
      <c r="K17" s="18">
        <f t="shared" si="0"/>
        <v>0</v>
      </c>
      <c r="L17" s="19"/>
      <c r="M17" s="18"/>
      <c r="N17" s="33"/>
      <c r="O17" s="33"/>
    </row>
    <row r="18" spans="1:15" s="6" customFormat="1" ht="60.75" customHeight="1">
      <c r="A18" s="3">
        <v>14</v>
      </c>
      <c r="B18" s="4" t="s">
        <v>8</v>
      </c>
      <c r="C18" s="3" t="s">
        <v>9</v>
      </c>
      <c r="D18" s="5">
        <v>72</v>
      </c>
      <c r="E18" s="11" t="s">
        <v>14</v>
      </c>
      <c r="F18" s="34" t="s">
        <v>14</v>
      </c>
      <c r="G18" s="23" t="s">
        <v>14</v>
      </c>
      <c r="H18" s="5" t="s">
        <v>12</v>
      </c>
      <c r="I18" s="10" t="s">
        <v>42</v>
      </c>
      <c r="J18" s="18"/>
      <c r="K18" s="18">
        <f t="shared" si="0"/>
        <v>0</v>
      </c>
      <c r="L18" s="19"/>
      <c r="M18" s="18"/>
      <c r="N18" s="33"/>
      <c r="O18" s="33"/>
    </row>
    <row r="19" spans="1:15" s="6" customFormat="1" ht="60" customHeight="1">
      <c r="A19" s="3">
        <v>15</v>
      </c>
      <c r="B19" s="4" t="s">
        <v>8</v>
      </c>
      <c r="C19" s="3" t="s">
        <v>9</v>
      </c>
      <c r="D19" s="5">
        <v>360</v>
      </c>
      <c r="E19" s="7" t="s">
        <v>14</v>
      </c>
      <c r="F19" s="7" t="s">
        <v>14</v>
      </c>
      <c r="G19" s="7" t="s">
        <v>14</v>
      </c>
      <c r="H19" s="5" t="s">
        <v>12</v>
      </c>
      <c r="I19" s="10">
        <v>140</v>
      </c>
      <c r="J19" s="18"/>
      <c r="K19" s="18">
        <f t="shared" si="0"/>
        <v>0</v>
      </c>
      <c r="L19" s="19"/>
      <c r="M19" s="18"/>
      <c r="N19" s="33"/>
      <c r="O19" s="33"/>
    </row>
    <row r="20" spans="1:15" s="6" customFormat="1" ht="60" customHeight="1">
      <c r="A20" s="3">
        <v>16</v>
      </c>
      <c r="B20" s="4" t="s">
        <v>8</v>
      </c>
      <c r="C20" s="3" t="s">
        <v>9</v>
      </c>
      <c r="D20" s="5">
        <v>252</v>
      </c>
      <c r="E20" s="7" t="s">
        <v>14</v>
      </c>
      <c r="F20" s="7" t="s">
        <v>14</v>
      </c>
      <c r="G20" s="7" t="s">
        <v>14</v>
      </c>
      <c r="H20" s="42" t="s">
        <v>13</v>
      </c>
      <c r="I20" s="10">
        <v>140</v>
      </c>
      <c r="J20" s="43"/>
      <c r="K20" s="18">
        <f t="shared" si="0"/>
        <v>0</v>
      </c>
      <c r="L20" s="19"/>
      <c r="M20" s="18"/>
      <c r="N20" s="44"/>
      <c r="O20" s="33"/>
    </row>
    <row r="21" spans="1:15" s="6" customFormat="1" ht="60" customHeight="1">
      <c r="A21" s="3">
        <v>17</v>
      </c>
      <c r="B21" s="4" t="s">
        <v>8</v>
      </c>
      <c r="C21" s="3" t="s">
        <v>9</v>
      </c>
      <c r="D21" s="5">
        <v>360</v>
      </c>
      <c r="E21" s="7" t="s">
        <v>14</v>
      </c>
      <c r="F21" s="7" t="s">
        <v>14</v>
      </c>
      <c r="G21" s="7" t="s">
        <v>14</v>
      </c>
      <c r="H21" s="42" t="s">
        <v>13</v>
      </c>
      <c r="I21" s="10" t="s">
        <v>42</v>
      </c>
      <c r="J21" s="43"/>
      <c r="K21" s="18">
        <f t="shared" si="0"/>
        <v>0</v>
      </c>
      <c r="L21" s="19"/>
      <c r="M21" s="18"/>
      <c r="N21" s="44"/>
      <c r="O21" s="33"/>
    </row>
    <row r="22" spans="1:15" s="6" customFormat="1" ht="58.5" customHeight="1">
      <c r="A22" s="3">
        <v>18</v>
      </c>
      <c r="B22" s="4" t="s">
        <v>8</v>
      </c>
      <c r="C22" s="3" t="s">
        <v>9</v>
      </c>
      <c r="D22" s="5">
        <v>108</v>
      </c>
      <c r="E22" s="47" t="s">
        <v>14</v>
      </c>
      <c r="F22" s="8" t="s">
        <v>14</v>
      </c>
      <c r="G22" s="7" t="s">
        <v>14</v>
      </c>
      <c r="H22" s="5">
        <v>0</v>
      </c>
      <c r="I22" s="45">
        <v>140</v>
      </c>
      <c r="J22" s="18"/>
      <c r="K22" s="18">
        <f t="shared" si="0"/>
        <v>0</v>
      </c>
      <c r="L22" s="19"/>
      <c r="M22" s="18"/>
      <c r="N22" s="33"/>
      <c r="O22" s="33"/>
    </row>
    <row r="23" spans="1:15" s="6" customFormat="1" ht="57.75" customHeight="1">
      <c r="A23" s="3">
        <v>19</v>
      </c>
      <c r="B23" s="4" t="s">
        <v>8</v>
      </c>
      <c r="C23" s="3" t="s">
        <v>9</v>
      </c>
      <c r="D23" s="3">
        <v>72</v>
      </c>
      <c r="E23" s="29" t="s">
        <v>38</v>
      </c>
      <c r="F23" s="30">
        <v>0.5</v>
      </c>
      <c r="G23" s="29">
        <v>48</v>
      </c>
      <c r="H23" s="3">
        <v>0</v>
      </c>
      <c r="I23" s="46">
        <v>90</v>
      </c>
      <c r="J23" s="53"/>
      <c r="K23" s="18">
        <f t="shared" si="0"/>
        <v>0</v>
      </c>
      <c r="L23" s="19"/>
      <c r="M23" s="18"/>
      <c r="N23" s="44"/>
      <c r="O23" s="33"/>
    </row>
    <row r="24" spans="1:15" s="6" customFormat="1" ht="55.5" customHeight="1">
      <c r="A24" s="3">
        <v>20</v>
      </c>
      <c r="B24" s="4" t="s">
        <v>8</v>
      </c>
      <c r="C24" s="3" t="s">
        <v>9</v>
      </c>
      <c r="D24" s="3">
        <v>24</v>
      </c>
      <c r="E24" s="29" t="s">
        <v>11</v>
      </c>
      <c r="F24" s="30">
        <v>0.5</v>
      </c>
      <c r="G24" s="29">
        <v>60</v>
      </c>
      <c r="H24" s="3">
        <v>1</v>
      </c>
      <c r="I24" s="3">
        <v>90</v>
      </c>
      <c r="J24" s="53"/>
      <c r="K24" s="18">
        <f t="shared" si="0"/>
        <v>0</v>
      </c>
      <c r="L24" s="19"/>
      <c r="M24" s="18"/>
      <c r="N24" s="33"/>
      <c r="O24" s="33"/>
    </row>
    <row r="25" spans="1:15" s="6" customFormat="1" ht="54" customHeight="1">
      <c r="A25" s="3">
        <v>21</v>
      </c>
      <c r="B25" s="4" t="s">
        <v>8</v>
      </c>
      <c r="C25" s="3" t="s">
        <v>9</v>
      </c>
      <c r="D25" s="3">
        <v>24</v>
      </c>
      <c r="E25" s="29" t="s">
        <v>11</v>
      </c>
      <c r="F25" s="30">
        <v>0.5</v>
      </c>
      <c r="G25" s="29">
        <v>76</v>
      </c>
      <c r="H25" s="3">
        <v>1</v>
      </c>
      <c r="I25" s="3">
        <v>90</v>
      </c>
      <c r="J25" s="53"/>
      <c r="K25" s="18">
        <f t="shared" si="0"/>
        <v>0</v>
      </c>
      <c r="L25" s="19"/>
      <c r="M25" s="18"/>
      <c r="N25" s="33"/>
      <c r="O25" s="33"/>
    </row>
    <row r="26" spans="1:15" s="6" customFormat="1" ht="132.75" customHeight="1">
      <c r="A26" s="3">
        <v>22</v>
      </c>
      <c r="B26" s="4" t="s">
        <v>85</v>
      </c>
      <c r="C26" s="3" t="s">
        <v>9</v>
      </c>
      <c r="D26" s="3">
        <v>36</v>
      </c>
      <c r="E26" s="5" t="s">
        <v>30</v>
      </c>
      <c r="F26" s="30">
        <v>0.375</v>
      </c>
      <c r="G26" s="3">
        <v>12</v>
      </c>
      <c r="H26" s="3" t="s">
        <v>28</v>
      </c>
      <c r="I26" s="3">
        <v>45</v>
      </c>
      <c r="J26" s="53"/>
      <c r="K26" s="18">
        <f t="shared" si="0"/>
        <v>0</v>
      </c>
      <c r="L26" s="19"/>
      <c r="M26" s="18"/>
      <c r="N26" s="33"/>
      <c r="O26" s="33"/>
    </row>
    <row r="27" spans="1:15" s="6" customFormat="1" ht="124.5" customHeight="1">
      <c r="A27" s="3">
        <v>23</v>
      </c>
      <c r="B27" s="104" t="s">
        <v>86</v>
      </c>
      <c r="C27" s="3" t="s">
        <v>9</v>
      </c>
      <c r="D27" s="3">
        <v>36</v>
      </c>
      <c r="E27" s="29" t="s">
        <v>11</v>
      </c>
      <c r="F27" s="30">
        <v>0.5</v>
      </c>
      <c r="G27" s="29">
        <v>22</v>
      </c>
      <c r="H27" s="3" t="s">
        <v>12</v>
      </c>
      <c r="I27" s="3">
        <v>45</v>
      </c>
      <c r="J27" s="53"/>
      <c r="K27" s="18">
        <f t="shared" si="0"/>
        <v>0</v>
      </c>
      <c r="L27" s="19"/>
      <c r="M27" s="18"/>
      <c r="N27" s="33"/>
      <c r="O27" s="33"/>
    </row>
    <row r="28" spans="1:15" s="6" customFormat="1" ht="127.5" customHeight="1">
      <c r="A28" s="3">
        <v>24</v>
      </c>
      <c r="B28" s="104" t="s">
        <v>86</v>
      </c>
      <c r="C28" s="3" t="s">
        <v>9</v>
      </c>
      <c r="D28" s="3">
        <v>36</v>
      </c>
      <c r="E28" s="29" t="s">
        <v>11</v>
      </c>
      <c r="F28" s="30">
        <v>0.5</v>
      </c>
      <c r="G28" s="29">
        <v>26</v>
      </c>
      <c r="H28" s="3" t="s">
        <v>12</v>
      </c>
      <c r="I28" s="3">
        <v>70</v>
      </c>
      <c r="J28" s="53"/>
      <c r="K28" s="18">
        <f t="shared" si="0"/>
        <v>0</v>
      </c>
      <c r="L28" s="19"/>
      <c r="M28" s="18"/>
      <c r="N28" s="33"/>
      <c r="O28" s="33"/>
    </row>
    <row r="29" spans="1:15" s="6" customFormat="1" ht="126" customHeight="1">
      <c r="A29" s="3">
        <v>25</v>
      </c>
      <c r="B29" s="104" t="s">
        <v>86</v>
      </c>
      <c r="C29" s="3" t="s">
        <v>9</v>
      </c>
      <c r="D29" s="3">
        <v>36</v>
      </c>
      <c r="E29" s="29" t="s">
        <v>11</v>
      </c>
      <c r="F29" s="30">
        <v>0.5</v>
      </c>
      <c r="G29" s="29">
        <v>26</v>
      </c>
      <c r="H29" s="3" t="s">
        <v>13</v>
      </c>
      <c r="I29" s="3">
        <v>70</v>
      </c>
      <c r="J29" s="53"/>
      <c r="K29" s="18">
        <f t="shared" si="0"/>
        <v>0</v>
      </c>
      <c r="L29" s="19"/>
      <c r="M29" s="18"/>
      <c r="N29" s="33"/>
      <c r="O29" s="33"/>
    </row>
    <row r="30" spans="1:15" s="6" customFormat="1" ht="128.25" customHeight="1">
      <c r="A30" s="3">
        <v>26</v>
      </c>
      <c r="B30" s="104" t="s">
        <v>86</v>
      </c>
      <c r="C30" s="3" t="s">
        <v>9</v>
      </c>
      <c r="D30" s="3">
        <v>36</v>
      </c>
      <c r="E30" s="29" t="s">
        <v>11</v>
      </c>
      <c r="F30" s="30">
        <v>0.5</v>
      </c>
      <c r="G30" s="29">
        <v>30</v>
      </c>
      <c r="H30" s="3" t="s">
        <v>13</v>
      </c>
      <c r="I30" s="3">
        <v>70</v>
      </c>
      <c r="J30" s="53"/>
      <c r="K30" s="18">
        <f t="shared" si="0"/>
        <v>0</v>
      </c>
      <c r="L30" s="19"/>
      <c r="M30" s="18"/>
      <c r="N30" s="33"/>
      <c r="O30" s="33"/>
    </row>
    <row r="31" spans="1:15" s="6" customFormat="1" ht="130.5" customHeight="1">
      <c r="A31" s="3">
        <v>27</v>
      </c>
      <c r="B31" s="104" t="s">
        <v>85</v>
      </c>
      <c r="C31" s="3" t="s">
        <v>9</v>
      </c>
      <c r="D31" s="3">
        <v>36</v>
      </c>
      <c r="E31" s="29" t="s">
        <v>19</v>
      </c>
      <c r="F31" s="30">
        <v>0.5</v>
      </c>
      <c r="G31" s="29">
        <v>26</v>
      </c>
      <c r="H31" s="3">
        <v>0</v>
      </c>
      <c r="I31" s="3">
        <v>70</v>
      </c>
      <c r="J31" s="53"/>
      <c r="K31" s="18">
        <f t="shared" si="0"/>
        <v>0</v>
      </c>
      <c r="L31" s="19"/>
      <c r="M31" s="18"/>
      <c r="N31" s="33"/>
      <c r="O31" s="33"/>
    </row>
    <row r="32" spans="1:15" s="6" customFormat="1" ht="126.75" customHeight="1">
      <c r="A32" s="3">
        <v>28</v>
      </c>
      <c r="B32" s="104" t="s">
        <v>85</v>
      </c>
      <c r="C32" s="3" t="s">
        <v>9</v>
      </c>
      <c r="D32" s="3">
        <v>36</v>
      </c>
      <c r="E32" s="29" t="s">
        <v>11</v>
      </c>
      <c r="F32" s="30">
        <v>0.5</v>
      </c>
      <c r="G32" s="29">
        <v>30</v>
      </c>
      <c r="H32" s="3">
        <v>0</v>
      </c>
      <c r="I32" s="3">
        <v>70</v>
      </c>
      <c r="J32" s="53"/>
      <c r="K32" s="18">
        <f t="shared" si="0"/>
        <v>0</v>
      </c>
      <c r="L32" s="19"/>
      <c r="M32" s="18"/>
      <c r="N32" s="33"/>
      <c r="O32" s="33"/>
    </row>
    <row r="33" spans="1:15" s="6" customFormat="1" ht="125.25" customHeight="1">
      <c r="A33" s="3">
        <v>29</v>
      </c>
      <c r="B33" s="104" t="s">
        <v>85</v>
      </c>
      <c r="C33" s="3" t="s">
        <v>9</v>
      </c>
      <c r="D33" s="3">
        <v>36</v>
      </c>
      <c r="E33" s="29" t="s">
        <v>11</v>
      </c>
      <c r="F33" s="30">
        <v>0.5</v>
      </c>
      <c r="G33" s="29">
        <v>30</v>
      </c>
      <c r="H33" s="3">
        <v>1</v>
      </c>
      <c r="I33" s="3">
        <v>70</v>
      </c>
      <c r="J33" s="53"/>
      <c r="K33" s="18">
        <f t="shared" si="0"/>
        <v>0</v>
      </c>
      <c r="L33" s="19"/>
      <c r="M33" s="18"/>
      <c r="N33" s="33"/>
      <c r="O33" s="33"/>
    </row>
    <row r="34" spans="1:15" s="6" customFormat="1" ht="117" customHeight="1">
      <c r="A34" s="3">
        <v>30</v>
      </c>
      <c r="B34" s="104" t="s">
        <v>85</v>
      </c>
      <c r="C34" s="3" t="s">
        <v>9</v>
      </c>
      <c r="D34" s="3">
        <v>36</v>
      </c>
      <c r="E34" s="29" t="s">
        <v>19</v>
      </c>
      <c r="F34" s="30">
        <v>0.5</v>
      </c>
      <c r="G34" s="29">
        <v>37</v>
      </c>
      <c r="H34" s="3" t="s">
        <v>39</v>
      </c>
      <c r="I34" s="3">
        <v>70</v>
      </c>
      <c r="J34" s="53"/>
      <c r="K34" s="18">
        <f t="shared" si="0"/>
        <v>0</v>
      </c>
      <c r="L34" s="19"/>
      <c r="M34" s="18"/>
      <c r="N34" s="33"/>
      <c r="O34" s="33"/>
    </row>
    <row r="35" spans="1:15" s="6" customFormat="1" ht="134.25" customHeight="1">
      <c r="A35" s="3">
        <v>31</v>
      </c>
      <c r="B35" s="104" t="s">
        <v>85</v>
      </c>
      <c r="C35" s="3" t="s">
        <v>9</v>
      </c>
      <c r="D35" s="3">
        <v>36</v>
      </c>
      <c r="E35" s="29" t="s">
        <v>19</v>
      </c>
      <c r="F35" s="30">
        <v>0.5</v>
      </c>
      <c r="G35" s="29">
        <v>37</v>
      </c>
      <c r="H35" s="3">
        <v>0</v>
      </c>
      <c r="I35" s="3">
        <v>70</v>
      </c>
      <c r="J35" s="53"/>
      <c r="K35" s="18">
        <f t="shared" si="0"/>
        <v>0</v>
      </c>
      <c r="L35" s="19"/>
      <c r="M35" s="18"/>
      <c r="N35" s="33"/>
      <c r="O35" s="33"/>
    </row>
    <row r="36" spans="1:15" s="6" customFormat="1" ht="126" customHeight="1">
      <c r="A36" s="3">
        <v>32</v>
      </c>
      <c r="B36" s="104" t="s">
        <v>85</v>
      </c>
      <c r="C36" s="3" t="s">
        <v>9</v>
      </c>
      <c r="D36" s="3">
        <v>36</v>
      </c>
      <c r="E36" s="29" t="s">
        <v>19</v>
      </c>
      <c r="F36" s="30">
        <v>0.5</v>
      </c>
      <c r="G36" s="29">
        <v>37</v>
      </c>
      <c r="H36" s="3">
        <v>1</v>
      </c>
      <c r="I36" s="3">
        <v>70</v>
      </c>
      <c r="J36" s="53"/>
      <c r="K36" s="18">
        <f t="shared" si="0"/>
        <v>0</v>
      </c>
      <c r="L36" s="19"/>
      <c r="M36" s="18"/>
      <c r="N36" s="33"/>
      <c r="O36" s="33"/>
    </row>
    <row r="37" spans="1:15" s="6" customFormat="1" ht="100.5" customHeight="1">
      <c r="A37" s="3">
        <v>33</v>
      </c>
      <c r="B37" s="4" t="s">
        <v>87</v>
      </c>
      <c r="C37" s="3" t="s">
        <v>9</v>
      </c>
      <c r="D37" s="7">
        <v>36</v>
      </c>
      <c r="E37" s="7" t="s">
        <v>11</v>
      </c>
      <c r="F37" s="8">
        <v>0.5</v>
      </c>
      <c r="G37" s="7">
        <v>17</v>
      </c>
      <c r="H37" s="7" t="s">
        <v>33</v>
      </c>
      <c r="I37" s="11">
        <v>70</v>
      </c>
      <c r="J37" s="15"/>
      <c r="K37" s="18">
        <f t="shared" si="0"/>
        <v>0</v>
      </c>
      <c r="L37" s="19"/>
      <c r="M37" s="18"/>
      <c r="N37" s="33"/>
      <c r="O37" s="33"/>
    </row>
    <row r="38" spans="1:15" s="6" customFormat="1" ht="92.25" customHeight="1">
      <c r="A38" s="3">
        <v>34</v>
      </c>
      <c r="B38" s="4" t="s">
        <v>87</v>
      </c>
      <c r="C38" s="3" t="s">
        <v>9</v>
      </c>
      <c r="D38" s="7">
        <v>36</v>
      </c>
      <c r="E38" s="7" t="s">
        <v>11</v>
      </c>
      <c r="F38" s="8">
        <v>0.5</v>
      </c>
      <c r="G38" s="7">
        <v>17</v>
      </c>
      <c r="H38" s="7" t="s">
        <v>28</v>
      </c>
      <c r="I38" s="11">
        <v>70</v>
      </c>
      <c r="J38" s="15"/>
      <c r="K38" s="18">
        <f t="shared" si="0"/>
        <v>0</v>
      </c>
      <c r="L38" s="19"/>
      <c r="M38" s="18"/>
      <c r="N38" s="33"/>
      <c r="O38" s="33"/>
    </row>
    <row r="39" spans="1:15" s="6" customFormat="1" ht="98.25" customHeight="1">
      <c r="A39" s="3">
        <v>35</v>
      </c>
      <c r="B39" s="4" t="s">
        <v>87</v>
      </c>
      <c r="C39" s="3" t="s">
        <v>9</v>
      </c>
      <c r="D39" s="7">
        <v>36</v>
      </c>
      <c r="E39" s="7" t="s">
        <v>11</v>
      </c>
      <c r="F39" s="8">
        <v>0.5</v>
      </c>
      <c r="G39" s="7">
        <v>17</v>
      </c>
      <c r="H39" s="7" t="s">
        <v>10</v>
      </c>
      <c r="I39" s="11">
        <v>70</v>
      </c>
      <c r="J39" s="15"/>
      <c r="K39" s="18">
        <f t="shared" si="0"/>
        <v>0</v>
      </c>
      <c r="L39" s="19"/>
      <c r="M39" s="18"/>
      <c r="N39" s="33"/>
      <c r="O39" s="33"/>
    </row>
    <row r="40" spans="1:15" s="6" customFormat="1" ht="98.25" customHeight="1">
      <c r="A40" s="3">
        <v>36</v>
      </c>
      <c r="B40" s="4" t="s">
        <v>87</v>
      </c>
      <c r="C40" s="3" t="s">
        <v>9</v>
      </c>
      <c r="D40" s="7">
        <v>36</v>
      </c>
      <c r="E40" s="7" t="s">
        <v>11</v>
      </c>
      <c r="F40" s="8">
        <v>0.5</v>
      </c>
      <c r="G40" s="7">
        <v>22</v>
      </c>
      <c r="H40" s="7" t="s">
        <v>12</v>
      </c>
      <c r="I40" s="11">
        <v>70</v>
      </c>
      <c r="J40" s="15"/>
      <c r="K40" s="18">
        <f t="shared" si="0"/>
        <v>0</v>
      </c>
      <c r="L40" s="19"/>
      <c r="M40" s="18"/>
      <c r="N40" s="33"/>
      <c r="O40" s="33"/>
    </row>
    <row r="41" spans="1:15" s="6" customFormat="1" ht="94.5" customHeight="1">
      <c r="A41" s="3">
        <v>37</v>
      </c>
      <c r="B41" s="4" t="s">
        <v>87</v>
      </c>
      <c r="C41" s="3" t="s">
        <v>9</v>
      </c>
      <c r="D41" s="7">
        <v>36</v>
      </c>
      <c r="E41" s="7" t="s">
        <v>20</v>
      </c>
      <c r="F41" s="8">
        <v>0.5</v>
      </c>
      <c r="G41" s="7" t="s">
        <v>21</v>
      </c>
      <c r="H41" s="7" t="s">
        <v>12</v>
      </c>
      <c r="I41" s="11">
        <v>70</v>
      </c>
      <c r="J41" s="15"/>
      <c r="K41" s="18">
        <f t="shared" si="0"/>
        <v>0</v>
      </c>
      <c r="L41" s="19"/>
      <c r="M41" s="18"/>
      <c r="N41" s="33"/>
      <c r="O41" s="33"/>
    </row>
    <row r="42" spans="1:15" s="6" customFormat="1" ht="102" customHeight="1">
      <c r="A42" s="3">
        <v>38</v>
      </c>
      <c r="B42" s="4" t="s">
        <v>87</v>
      </c>
      <c r="C42" s="3" t="s">
        <v>9</v>
      </c>
      <c r="D42" s="7">
        <v>252</v>
      </c>
      <c r="E42" s="7" t="s">
        <v>40</v>
      </c>
      <c r="F42" s="8">
        <v>0.5</v>
      </c>
      <c r="G42" s="7">
        <v>23</v>
      </c>
      <c r="H42" s="7">
        <v>1</v>
      </c>
      <c r="I42" s="11">
        <v>70</v>
      </c>
      <c r="J42" s="15"/>
      <c r="K42" s="18">
        <f t="shared" si="0"/>
        <v>0</v>
      </c>
      <c r="L42" s="19"/>
      <c r="M42" s="18"/>
      <c r="N42" s="52"/>
      <c r="O42" s="33"/>
    </row>
    <row r="43" spans="1:15" s="6" customFormat="1" ht="108" customHeight="1">
      <c r="A43" s="3">
        <v>39</v>
      </c>
      <c r="B43" s="4" t="s">
        <v>87</v>
      </c>
      <c r="C43" s="3" t="s">
        <v>9</v>
      </c>
      <c r="D43" s="7">
        <v>72</v>
      </c>
      <c r="E43" s="7" t="s">
        <v>11</v>
      </c>
      <c r="F43" s="8">
        <v>0.5</v>
      </c>
      <c r="G43" s="7">
        <v>26</v>
      </c>
      <c r="H43" s="7" t="s">
        <v>12</v>
      </c>
      <c r="I43" s="11">
        <v>70</v>
      </c>
      <c r="J43" s="15"/>
      <c r="K43" s="18">
        <f t="shared" si="0"/>
        <v>0</v>
      </c>
      <c r="L43" s="19"/>
      <c r="M43" s="18"/>
      <c r="N43" s="33"/>
      <c r="O43" s="33"/>
    </row>
    <row r="44" spans="1:15" s="6" customFormat="1" ht="106.5" customHeight="1">
      <c r="A44" s="3">
        <v>40</v>
      </c>
      <c r="B44" s="105" t="s">
        <v>87</v>
      </c>
      <c r="C44" s="3" t="s">
        <v>9</v>
      </c>
      <c r="D44" s="7">
        <v>72</v>
      </c>
      <c r="E44" s="7" t="s">
        <v>11</v>
      </c>
      <c r="F44" s="8">
        <v>0.5</v>
      </c>
      <c r="G44" s="7">
        <v>26</v>
      </c>
      <c r="H44" s="7" t="s">
        <v>13</v>
      </c>
      <c r="I44" s="11">
        <v>70</v>
      </c>
      <c r="J44" s="15"/>
      <c r="K44" s="18">
        <f t="shared" si="0"/>
        <v>0</v>
      </c>
      <c r="L44" s="19"/>
      <c r="M44" s="18"/>
      <c r="N44" s="33"/>
      <c r="O44" s="33"/>
    </row>
    <row r="45" spans="1:15" s="6" customFormat="1" ht="122.25" customHeight="1">
      <c r="A45" s="3">
        <v>41</v>
      </c>
      <c r="B45" s="104" t="s">
        <v>88</v>
      </c>
      <c r="C45" s="3" t="s">
        <v>9</v>
      </c>
      <c r="D45" s="29">
        <v>24</v>
      </c>
      <c r="E45" s="29" t="s">
        <v>11</v>
      </c>
      <c r="F45" s="30">
        <v>0.5</v>
      </c>
      <c r="G45" s="29">
        <v>26</v>
      </c>
      <c r="H45" s="29" t="s">
        <v>13</v>
      </c>
      <c r="I45" s="31">
        <v>70</v>
      </c>
      <c r="J45" s="15"/>
      <c r="K45" s="18">
        <f t="shared" si="0"/>
        <v>0</v>
      </c>
      <c r="L45" s="19"/>
      <c r="M45" s="18"/>
      <c r="N45" s="33"/>
      <c r="O45" s="33"/>
    </row>
    <row r="46" spans="1:15" s="6" customFormat="1" ht="104.25" customHeight="1">
      <c r="A46" s="3">
        <v>42</v>
      </c>
      <c r="B46" s="4" t="s">
        <v>87</v>
      </c>
      <c r="C46" s="3" t="s">
        <v>9</v>
      </c>
      <c r="D46" s="7">
        <v>252</v>
      </c>
      <c r="E46" s="7" t="s">
        <v>41</v>
      </c>
      <c r="F46" s="8">
        <v>0.5</v>
      </c>
      <c r="G46" s="7">
        <v>26</v>
      </c>
      <c r="H46" s="7">
        <v>0</v>
      </c>
      <c r="I46" s="11">
        <v>70</v>
      </c>
      <c r="J46" s="15"/>
      <c r="K46" s="18">
        <f t="shared" si="0"/>
        <v>0</v>
      </c>
      <c r="L46" s="19"/>
      <c r="M46" s="18"/>
      <c r="N46" s="52"/>
      <c r="O46" s="52"/>
    </row>
    <row r="47" spans="1:15" s="6" customFormat="1" ht="68.25" customHeight="1">
      <c r="A47" s="3">
        <v>43</v>
      </c>
      <c r="B47" s="4" t="s">
        <v>87</v>
      </c>
      <c r="C47" s="3" t="s">
        <v>9</v>
      </c>
      <c r="D47" s="7">
        <v>144</v>
      </c>
      <c r="E47" s="7" t="s">
        <v>11</v>
      </c>
      <c r="F47" s="8">
        <v>0.5</v>
      </c>
      <c r="G47" s="7">
        <v>30</v>
      </c>
      <c r="H47" s="7">
        <v>0</v>
      </c>
      <c r="I47" s="11">
        <v>70</v>
      </c>
      <c r="J47" s="15"/>
      <c r="K47" s="18">
        <f t="shared" si="0"/>
        <v>0</v>
      </c>
      <c r="L47" s="19"/>
      <c r="M47" s="18"/>
      <c r="N47" s="33"/>
      <c r="O47" s="52"/>
    </row>
    <row r="48" spans="1:15" s="6" customFormat="1" ht="72" customHeight="1">
      <c r="A48" s="3">
        <v>44</v>
      </c>
      <c r="B48" s="4" t="s">
        <v>87</v>
      </c>
      <c r="C48" s="3" t="s">
        <v>9</v>
      </c>
      <c r="D48" s="5">
        <v>36</v>
      </c>
      <c r="E48" s="5" t="s">
        <v>104</v>
      </c>
      <c r="F48" s="8" t="s">
        <v>105</v>
      </c>
      <c r="G48" s="5">
        <v>30</v>
      </c>
      <c r="H48" s="5">
        <v>0</v>
      </c>
      <c r="I48" s="10">
        <v>70</v>
      </c>
      <c r="J48" s="15"/>
      <c r="K48" s="18">
        <f t="shared" si="0"/>
        <v>0</v>
      </c>
      <c r="L48" s="19"/>
      <c r="M48" s="18"/>
      <c r="N48" s="33"/>
      <c r="O48" s="52"/>
    </row>
    <row r="49" spans="1:15" s="6" customFormat="1" ht="72" customHeight="1">
      <c r="A49" s="3">
        <v>45</v>
      </c>
      <c r="B49" s="4" t="s">
        <v>87</v>
      </c>
      <c r="C49" s="3" t="s">
        <v>9</v>
      </c>
      <c r="D49" s="5">
        <v>36</v>
      </c>
      <c r="E49" s="5" t="s">
        <v>104</v>
      </c>
      <c r="F49" s="8" t="s">
        <v>105</v>
      </c>
      <c r="G49" s="5">
        <v>30</v>
      </c>
      <c r="H49" s="5">
        <v>1</v>
      </c>
      <c r="I49" s="10">
        <v>70</v>
      </c>
      <c r="J49" s="15"/>
      <c r="K49" s="18">
        <f t="shared" si="0"/>
        <v>0</v>
      </c>
      <c r="L49" s="19"/>
      <c r="M49" s="18"/>
      <c r="N49" s="33"/>
      <c r="O49" s="52"/>
    </row>
    <row r="50" spans="1:15" s="6" customFormat="1" ht="68.25" customHeight="1">
      <c r="A50" s="3">
        <v>46</v>
      </c>
      <c r="B50" s="4" t="s">
        <v>87</v>
      </c>
      <c r="C50" s="3" t="s">
        <v>9</v>
      </c>
      <c r="D50" s="7">
        <v>288</v>
      </c>
      <c r="E50" s="7" t="s">
        <v>11</v>
      </c>
      <c r="F50" s="8">
        <v>0.5</v>
      </c>
      <c r="G50" s="7">
        <v>37</v>
      </c>
      <c r="H50" s="7">
        <v>0</v>
      </c>
      <c r="I50" s="11">
        <v>90</v>
      </c>
      <c r="J50" s="15"/>
      <c r="K50" s="18">
        <f t="shared" si="0"/>
        <v>0</v>
      </c>
      <c r="L50" s="19"/>
      <c r="M50" s="18"/>
      <c r="N50" s="33"/>
      <c r="O50" s="52"/>
    </row>
    <row r="51" spans="1:15" s="6" customFormat="1" ht="68.25" customHeight="1">
      <c r="A51" s="3">
        <v>47</v>
      </c>
      <c r="B51" s="4" t="s">
        <v>87</v>
      </c>
      <c r="C51" s="3" t="s">
        <v>9</v>
      </c>
      <c r="D51" s="7">
        <v>72</v>
      </c>
      <c r="E51" s="7" t="s">
        <v>11</v>
      </c>
      <c r="F51" s="8">
        <v>0.5</v>
      </c>
      <c r="G51" s="7">
        <v>37</v>
      </c>
      <c r="H51" s="7">
        <v>1</v>
      </c>
      <c r="I51" s="11">
        <v>90</v>
      </c>
      <c r="J51" s="15"/>
      <c r="K51" s="18">
        <f t="shared" si="0"/>
        <v>0</v>
      </c>
      <c r="L51" s="19"/>
      <c r="M51" s="18"/>
      <c r="N51" s="33"/>
      <c r="O51" s="52"/>
    </row>
    <row r="52" spans="1:15" s="6" customFormat="1" ht="68.25" customHeight="1">
      <c r="A52" s="3">
        <v>48</v>
      </c>
      <c r="B52" s="4" t="s">
        <v>87</v>
      </c>
      <c r="C52" s="3" t="s">
        <v>9</v>
      </c>
      <c r="D52" s="7">
        <v>288</v>
      </c>
      <c r="E52" s="5" t="s">
        <v>19</v>
      </c>
      <c r="F52" s="8">
        <v>0.5</v>
      </c>
      <c r="G52" s="7">
        <v>40</v>
      </c>
      <c r="H52" s="7">
        <v>1</v>
      </c>
      <c r="I52" s="11">
        <v>90</v>
      </c>
      <c r="J52" s="15"/>
      <c r="K52" s="18">
        <f t="shared" si="0"/>
        <v>0</v>
      </c>
      <c r="L52" s="19"/>
      <c r="M52" s="18"/>
      <c r="N52" s="33"/>
      <c r="O52" s="52"/>
    </row>
    <row r="53" spans="1:15" s="6" customFormat="1" ht="68.25" customHeight="1">
      <c r="A53" s="3">
        <v>49</v>
      </c>
      <c r="B53" s="4" t="s">
        <v>87</v>
      </c>
      <c r="C53" s="3" t="s">
        <v>9</v>
      </c>
      <c r="D53" s="7">
        <v>48</v>
      </c>
      <c r="E53" s="5" t="s">
        <v>19</v>
      </c>
      <c r="F53" s="8">
        <v>0.5</v>
      </c>
      <c r="G53" s="7">
        <v>40</v>
      </c>
      <c r="H53" s="7">
        <v>0</v>
      </c>
      <c r="I53" s="11" t="s">
        <v>15</v>
      </c>
      <c r="J53" s="15"/>
      <c r="K53" s="18">
        <f t="shared" si="0"/>
        <v>0</v>
      </c>
      <c r="L53" s="19"/>
      <c r="M53" s="18"/>
      <c r="N53" s="33"/>
      <c r="O53" s="52"/>
    </row>
    <row r="54" spans="1:15" s="6" customFormat="1" ht="68.25" customHeight="1">
      <c r="A54" s="3">
        <v>50</v>
      </c>
      <c r="B54" s="4" t="s">
        <v>87</v>
      </c>
      <c r="C54" s="3" t="s">
        <v>9</v>
      </c>
      <c r="D54" s="7">
        <v>48</v>
      </c>
      <c r="E54" s="5" t="s">
        <v>19</v>
      </c>
      <c r="F54" s="8">
        <v>0.5</v>
      </c>
      <c r="G54" s="7">
        <v>40</v>
      </c>
      <c r="H54" s="7">
        <v>1</v>
      </c>
      <c r="I54" s="11" t="s">
        <v>15</v>
      </c>
      <c r="J54" s="15"/>
      <c r="K54" s="18">
        <f t="shared" si="0"/>
        <v>0</v>
      </c>
      <c r="L54" s="19"/>
      <c r="M54" s="18"/>
      <c r="N54" s="33"/>
      <c r="O54" s="52"/>
    </row>
    <row r="55" spans="1:15" s="6" customFormat="1" ht="88.5" customHeight="1">
      <c r="A55" s="3">
        <v>51</v>
      </c>
      <c r="B55" s="4" t="s">
        <v>87</v>
      </c>
      <c r="C55" s="3" t="s">
        <v>9</v>
      </c>
      <c r="D55" s="7">
        <v>36</v>
      </c>
      <c r="E55" s="5" t="s">
        <v>19</v>
      </c>
      <c r="F55" s="8">
        <v>0.5</v>
      </c>
      <c r="G55" s="7">
        <v>43</v>
      </c>
      <c r="H55" s="7">
        <v>0</v>
      </c>
      <c r="I55" s="11">
        <v>90</v>
      </c>
      <c r="J55" s="15"/>
      <c r="K55" s="18">
        <f t="shared" si="0"/>
        <v>0</v>
      </c>
      <c r="L55" s="19"/>
      <c r="M55" s="18"/>
      <c r="N55" s="33"/>
      <c r="O55" s="52"/>
    </row>
    <row r="56" spans="1:15" s="6" customFormat="1" ht="80.25" customHeight="1">
      <c r="A56" s="3">
        <v>52</v>
      </c>
      <c r="B56" s="4" t="s">
        <v>87</v>
      </c>
      <c r="C56" s="3" t="s">
        <v>9</v>
      </c>
      <c r="D56" s="7">
        <v>36</v>
      </c>
      <c r="E56" s="5" t="s">
        <v>19</v>
      </c>
      <c r="F56" s="8">
        <v>0.5</v>
      </c>
      <c r="G56" s="7">
        <v>43</v>
      </c>
      <c r="H56" s="7">
        <v>1</v>
      </c>
      <c r="I56" s="11">
        <v>90</v>
      </c>
      <c r="J56" s="15"/>
      <c r="K56" s="18">
        <f t="shared" si="0"/>
        <v>0</v>
      </c>
      <c r="L56" s="19"/>
      <c r="M56" s="18"/>
      <c r="N56" s="33"/>
      <c r="O56" s="52"/>
    </row>
    <row r="57" spans="1:15" s="6" customFormat="1" ht="121.5" customHeight="1">
      <c r="A57" s="3">
        <v>53</v>
      </c>
      <c r="B57" s="106" t="s">
        <v>88</v>
      </c>
      <c r="C57" s="36" t="s">
        <v>9</v>
      </c>
      <c r="D57" s="32">
        <v>24</v>
      </c>
      <c r="E57" s="32" t="s">
        <v>19</v>
      </c>
      <c r="F57" s="37">
        <v>0.5</v>
      </c>
      <c r="G57" s="32">
        <v>43</v>
      </c>
      <c r="H57" s="32">
        <v>1</v>
      </c>
      <c r="I57" s="38">
        <v>90</v>
      </c>
      <c r="J57" s="15"/>
      <c r="K57" s="18">
        <f t="shared" si="0"/>
        <v>0</v>
      </c>
      <c r="L57" s="19"/>
      <c r="M57" s="18"/>
      <c r="N57" s="33"/>
      <c r="O57" s="33"/>
    </row>
    <row r="58" spans="1:15" s="6" customFormat="1" ht="99" customHeight="1">
      <c r="A58" s="3">
        <v>54</v>
      </c>
      <c r="B58" s="4" t="s">
        <v>87</v>
      </c>
      <c r="C58" s="3" t="s">
        <v>9</v>
      </c>
      <c r="D58" s="7">
        <v>180</v>
      </c>
      <c r="E58" s="5" t="s">
        <v>38</v>
      </c>
      <c r="F58" s="8">
        <v>0.5</v>
      </c>
      <c r="G58" s="7">
        <v>48</v>
      </c>
      <c r="H58" s="7">
        <v>1</v>
      </c>
      <c r="I58" s="11">
        <v>90</v>
      </c>
      <c r="J58" s="15"/>
      <c r="K58" s="18">
        <f t="shared" si="0"/>
        <v>0</v>
      </c>
      <c r="L58" s="19"/>
      <c r="M58" s="18"/>
      <c r="N58" s="33"/>
      <c r="O58" s="33"/>
    </row>
    <row r="59" spans="1:15" s="6" customFormat="1" ht="96" customHeight="1">
      <c r="A59" s="3">
        <v>55</v>
      </c>
      <c r="B59" s="4" t="s">
        <v>87</v>
      </c>
      <c r="C59" s="3" t="s">
        <v>9</v>
      </c>
      <c r="D59" s="7">
        <v>48</v>
      </c>
      <c r="E59" s="5" t="s">
        <v>38</v>
      </c>
      <c r="F59" s="8">
        <v>0.5</v>
      </c>
      <c r="G59" s="7">
        <v>48</v>
      </c>
      <c r="H59" s="7">
        <v>1</v>
      </c>
      <c r="I59" s="11" t="s">
        <v>15</v>
      </c>
      <c r="J59" s="15"/>
      <c r="K59" s="18">
        <f t="shared" si="0"/>
        <v>0</v>
      </c>
      <c r="L59" s="19"/>
      <c r="M59" s="18"/>
      <c r="N59" s="33"/>
      <c r="O59" s="33"/>
    </row>
    <row r="60" spans="1:15" s="6" customFormat="1" ht="98.25" customHeight="1">
      <c r="A60" s="3">
        <v>56</v>
      </c>
      <c r="B60" s="4" t="s">
        <v>87</v>
      </c>
      <c r="C60" s="3" t="s">
        <v>9</v>
      </c>
      <c r="D60" s="7">
        <v>48</v>
      </c>
      <c r="E60" s="7" t="s">
        <v>11</v>
      </c>
      <c r="F60" s="8">
        <v>0.5</v>
      </c>
      <c r="G60" s="7">
        <v>48</v>
      </c>
      <c r="H60" s="7">
        <v>1</v>
      </c>
      <c r="I60" s="11" t="s">
        <v>15</v>
      </c>
      <c r="J60" s="15"/>
      <c r="K60" s="18">
        <f t="shared" si="0"/>
        <v>0</v>
      </c>
      <c r="L60" s="19"/>
      <c r="M60" s="18"/>
      <c r="N60" s="33"/>
      <c r="O60" s="33"/>
    </row>
    <row r="61" spans="1:15" s="6" customFormat="1" ht="96" customHeight="1">
      <c r="A61" s="3">
        <v>57</v>
      </c>
      <c r="B61" s="4" t="s">
        <v>87</v>
      </c>
      <c r="C61" s="3" t="s">
        <v>9</v>
      </c>
      <c r="D61" s="7">
        <v>72</v>
      </c>
      <c r="E61" s="7" t="s">
        <v>11</v>
      </c>
      <c r="F61" s="8">
        <v>0.5</v>
      </c>
      <c r="G61" s="7">
        <v>48</v>
      </c>
      <c r="H61" s="7">
        <v>1</v>
      </c>
      <c r="I61" s="11">
        <v>90</v>
      </c>
      <c r="J61" s="15"/>
      <c r="K61" s="18">
        <f t="shared" si="0"/>
        <v>0</v>
      </c>
      <c r="L61" s="19"/>
      <c r="M61" s="18"/>
      <c r="N61" s="33"/>
      <c r="O61" s="33"/>
    </row>
    <row r="62" spans="1:15" s="6" customFormat="1" ht="68.25" customHeight="1">
      <c r="A62" s="3">
        <v>58</v>
      </c>
      <c r="B62" s="4" t="s">
        <v>87</v>
      </c>
      <c r="C62" s="3" t="s">
        <v>9</v>
      </c>
      <c r="D62" s="7">
        <v>72</v>
      </c>
      <c r="E62" s="7" t="s">
        <v>22</v>
      </c>
      <c r="F62" s="8">
        <v>0.5</v>
      </c>
      <c r="G62" s="7">
        <v>50</v>
      </c>
      <c r="H62" s="7">
        <v>1</v>
      </c>
      <c r="I62" s="11">
        <v>90</v>
      </c>
      <c r="J62" s="15"/>
      <c r="K62" s="18">
        <f t="shared" si="0"/>
        <v>0</v>
      </c>
      <c r="L62" s="19"/>
      <c r="M62" s="18"/>
      <c r="N62" s="33"/>
      <c r="O62" s="33"/>
    </row>
    <row r="63" spans="1:15" s="6" customFormat="1" ht="68.25" customHeight="1">
      <c r="A63" s="3">
        <v>59</v>
      </c>
      <c r="B63" s="4" t="s">
        <v>87</v>
      </c>
      <c r="C63" s="3" t="s">
        <v>9</v>
      </c>
      <c r="D63" s="7">
        <v>48</v>
      </c>
      <c r="E63" s="5" t="s">
        <v>19</v>
      </c>
      <c r="F63" s="8">
        <v>0.5</v>
      </c>
      <c r="G63" s="7">
        <v>40</v>
      </c>
      <c r="H63" s="7">
        <v>2</v>
      </c>
      <c r="I63" s="11">
        <v>90</v>
      </c>
      <c r="J63" s="15"/>
      <c r="K63" s="18">
        <f t="shared" si="0"/>
        <v>0</v>
      </c>
      <c r="L63" s="19"/>
      <c r="M63" s="18"/>
      <c r="N63" s="33"/>
      <c r="O63" s="33"/>
    </row>
    <row r="64" spans="1:15" s="6" customFormat="1" ht="68.25" customHeight="1">
      <c r="A64" s="3">
        <v>60</v>
      </c>
      <c r="B64" s="4" t="s">
        <v>87</v>
      </c>
      <c r="C64" s="3" t="s">
        <v>9</v>
      </c>
      <c r="D64" s="7">
        <v>480</v>
      </c>
      <c r="E64" s="7" t="s">
        <v>11</v>
      </c>
      <c r="F64" s="8">
        <v>0.5</v>
      </c>
      <c r="G64" s="7">
        <v>48</v>
      </c>
      <c r="H64" s="7">
        <v>2</v>
      </c>
      <c r="I64" s="11">
        <v>90</v>
      </c>
      <c r="J64" s="15"/>
      <c r="K64" s="18">
        <f t="shared" si="0"/>
        <v>0</v>
      </c>
      <c r="L64" s="19"/>
      <c r="M64" s="18"/>
      <c r="N64" s="33"/>
      <c r="O64" s="33"/>
    </row>
    <row r="65" spans="1:15" s="6" customFormat="1" ht="68.25" customHeight="1">
      <c r="A65" s="3">
        <v>61</v>
      </c>
      <c r="B65" s="4" t="s">
        <v>87</v>
      </c>
      <c r="C65" s="3" t="s">
        <v>9</v>
      </c>
      <c r="D65" s="7">
        <v>24</v>
      </c>
      <c r="E65" s="5" t="s">
        <v>11</v>
      </c>
      <c r="F65" s="8">
        <v>0.5</v>
      </c>
      <c r="G65" s="7">
        <v>65</v>
      </c>
      <c r="H65" s="7">
        <v>1</v>
      </c>
      <c r="I65" s="11" t="s">
        <v>15</v>
      </c>
      <c r="J65" s="15"/>
      <c r="K65" s="18">
        <f t="shared" si="0"/>
        <v>0</v>
      </c>
      <c r="L65" s="19"/>
      <c r="M65" s="18"/>
      <c r="N65" s="33"/>
      <c r="O65" s="33"/>
    </row>
    <row r="66" spans="1:15" s="6" customFormat="1" ht="68.25" customHeight="1">
      <c r="A66" s="3">
        <v>62</v>
      </c>
      <c r="B66" s="4" t="s">
        <v>87</v>
      </c>
      <c r="C66" s="3" t="s">
        <v>9</v>
      </c>
      <c r="D66" s="7">
        <v>24</v>
      </c>
      <c r="E66" s="7" t="s">
        <v>11</v>
      </c>
      <c r="F66" s="8">
        <v>0.5</v>
      </c>
      <c r="G66" s="7">
        <v>76</v>
      </c>
      <c r="H66" s="7">
        <v>1</v>
      </c>
      <c r="I66" s="11" t="s">
        <v>15</v>
      </c>
      <c r="J66" s="15"/>
      <c r="K66" s="18">
        <f t="shared" si="0"/>
        <v>0</v>
      </c>
      <c r="L66" s="19"/>
      <c r="M66" s="18"/>
      <c r="N66" s="33"/>
      <c r="O66" s="33"/>
    </row>
    <row r="67" spans="1:13" ht="19.5" customHeight="1">
      <c r="A67" s="117" t="s">
        <v>37</v>
      </c>
      <c r="B67" s="118"/>
      <c r="C67" s="118"/>
      <c r="D67" s="118"/>
      <c r="E67" s="118"/>
      <c r="F67" s="118"/>
      <c r="G67" s="118"/>
      <c r="H67" s="118"/>
      <c r="I67" s="118"/>
      <c r="J67" s="119"/>
      <c r="K67" s="16">
        <f>SUM(K5:K66)</f>
        <v>0</v>
      </c>
      <c r="L67" s="17"/>
      <c r="M67" s="67"/>
    </row>
    <row r="69" spans="2:13" ht="22.5" customHeight="1">
      <c r="B69" s="123" t="s">
        <v>107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  <row r="70" ht="11.25">
      <c r="A70" s="2"/>
    </row>
    <row r="71" spans="1:15" ht="11.25">
      <c r="A71" s="2"/>
      <c r="C71" s="124" t="s">
        <v>108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</row>
    <row r="72" spans="1:10" ht="11.25">
      <c r="A72" s="2"/>
      <c r="J72" s="26"/>
    </row>
    <row r="73" spans="2:3" ht="11.25">
      <c r="B73" s="120"/>
      <c r="C73" s="120"/>
    </row>
    <row r="74" spans="2:3" ht="12.75">
      <c r="B74" s="103"/>
      <c r="C74"/>
    </row>
    <row r="75" spans="2:3" ht="12.75">
      <c r="B75" s="103"/>
      <c r="C75"/>
    </row>
  </sheetData>
  <sheetProtection/>
  <mergeCells count="5">
    <mergeCell ref="A67:J67"/>
    <mergeCell ref="B73:C73"/>
    <mergeCell ref="B2:E2"/>
    <mergeCell ref="B69:M69"/>
    <mergeCell ref="C71:O71"/>
  </mergeCells>
  <printOptions horizontalCentered="1"/>
  <pageMargins left="0.1968503937007874" right="0.1968503937007874" top="0.3937007874015748" bottom="0.3937007874015748" header="0.5118110236220472" footer="0.31496062992125984"/>
  <pageSetup horizontalDpi="600" verticalDpi="600" orientation="landscape" paperSize="9" r:id="rId1"/>
  <headerFooter alignWithMargins="0">
    <oddHeader>&amp;R&amp;"Arial,Pogrubiony"Załącznik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45"/>
  <sheetViews>
    <sheetView zoomScale="90" zoomScaleNormal="90" zoomScalePageLayoutView="90" workbookViewId="0" topLeftCell="A1">
      <selection activeCell="B3" sqref="B3:E3"/>
    </sheetView>
  </sheetViews>
  <sheetFormatPr defaultColWidth="9.00390625" defaultRowHeight="12.75"/>
  <cols>
    <col min="1" max="1" width="4.125" style="1" customWidth="1"/>
    <col min="2" max="2" width="37.25390625" style="6" customWidth="1"/>
    <col min="3" max="3" width="5.375" style="2" customWidth="1"/>
    <col min="4" max="4" width="4.625" style="2" customWidth="1"/>
    <col min="5" max="5" width="10.125" style="2" customWidth="1"/>
    <col min="6" max="6" width="5.25390625" style="2" customWidth="1"/>
    <col min="7" max="9" width="7.625" style="2" customWidth="1"/>
    <col min="10" max="10" width="9.125" style="2" customWidth="1"/>
    <col min="11" max="11" width="12.125" style="2" customWidth="1"/>
    <col min="12" max="12" width="5.875" style="2" customWidth="1"/>
    <col min="13" max="13" width="12.125" style="2" customWidth="1"/>
    <col min="14" max="14" width="9.125" style="2" customWidth="1"/>
    <col min="15" max="15" width="10.625" style="2" customWidth="1"/>
    <col min="16" max="16384" width="9.125" style="2" customWidth="1"/>
  </cols>
  <sheetData>
    <row r="3" spans="2:13" ht="11.25">
      <c r="B3" s="121" t="s">
        <v>50</v>
      </c>
      <c r="C3" s="122"/>
      <c r="D3" s="122"/>
      <c r="E3" s="122"/>
      <c r="M3" s="54"/>
    </row>
    <row r="5" spans="1:15" s="64" customFormat="1" ht="29.25" customHeight="1">
      <c r="A5" s="60" t="s">
        <v>0</v>
      </c>
      <c r="B5" s="3" t="s">
        <v>1</v>
      </c>
      <c r="C5" s="60" t="s">
        <v>2</v>
      </c>
      <c r="D5" s="60" t="s">
        <v>46</v>
      </c>
      <c r="E5" s="60" t="s">
        <v>3</v>
      </c>
      <c r="F5" s="60" t="s">
        <v>4</v>
      </c>
      <c r="G5" s="60" t="s">
        <v>5</v>
      </c>
      <c r="H5" s="60" t="s">
        <v>6</v>
      </c>
      <c r="I5" s="61" t="s">
        <v>7</v>
      </c>
      <c r="J5" s="62" t="s">
        <v>16</v>
      </c>
      <c r="K5" s="62" t="s">
        <v>17</v>
      </c>
      <c r="L5" s="62" t="s">
        <v>47</v>
      </c>
      <c r="M5" s="62" t="s">
        <v>18</v>
      </c>
      <c r="N5" s="63" t="s">
        <v>45</v>
      </c>
      <c r="O5" s="63" t="s">
        <v>69</v>
      </c>
    </row>
    <row r="6" spans="1:15" ht="88.5" customHeight="1">
      <c r="A6" s="3">
        <v>1</v>
      </c>
      <c r="B6" s="4" t="s">
        <v>89</v>
      </c>
      <c r="C6" s="3" t="s">
        <v>9</v>
      </c>
      <c r="D6" s="7">
        <v>36</v>
      </c>
      <c r="E6" s="7" t="s">
        <v>11</v>
      </c>
      <c r="F6" s="8">
        <v>0.5</v>
      </c>
      <c r="G6" s="7">
        <v>17</v>
      </c>
      <c r="H6" s="7" t="s">
        <v>10</v>
      </c>
      <c r="I6" s="11">
        <v>70</v>
      </c>
      <c r="J6" s="15"/>
      <c r="K6" s="18">
        <f aca="true" t="shared" si="0" ref="K6:K35">J6*D6</f>
        <v>0</v>
      </c>
      <c r="L6" s="19"/>
      <c r="M6" s="15"/>
      <c r="N6" s="52"/>
      <c r="O6" s="52"/>
    </row>
    <row r="7" spans="1:15" ht="90" customHeight="1">
      <c r="A7" s="3">
        <v>2</v>
      </c>
      <c r="B7" s="4" t="s">
        <v>89</v>
      </c>
      <c r="C7" s="3" t="s">
        <v>9</v>
      </c>
      <c r="D7" s="7">
        <v>108</v>
      </c>
      <c r="E7" s="7" t="s">
        <v>11</v>
      </c>
      <c r="F7" s="8">
        <v>0.5</v>
      </c>
      <c r="G7" s="7">
        <v>22</v>
      </c>
      <c r="H7" s="7" t="s">
        <v>12</v>
      </c>
      <c r="I7" s="11">
        <v>70</v>
      </c>
      <c r="J7" s="15"/>
      <c r="K7" s="18">
        <f t="shared" si="0"/>
        <v>0</v>
      </c>
      <c r="L7" s="19"/>
      <c r="M7" s="15"/>
      <c r="N7" s="52"/>
      <c r="O7" s="52"/>
    </row>
    <row r="8" spans="1:15" ht="90.75" customHeight="1">
      <c r="A8" s="3">
        <v>3</v>
      </c>
      <c r="B8" s="4" t="s">
        <v>89</v>
      </c>
      <c r="C8" s="3" t="s">
        <v>9</v>
      </c>
      <c r="D8" s="7">
        <v>36</v>
      </c>
      <c r="E8" s="7" t="s">
        <v>11</v>
      </c>
      <c r="F8" s="8">
        <v>0.5</v>
      </c>
      <c r="G8" s="7">
        <v>26</v>
      </c>
      <c r="H8" s="7" t="s">
        <v>13</v>
      </c>
      <c r="I8" s="11">
        <v>70</v>
      </c>
      <c r="J8" s="15"/>
      <c r="K8" s="18">
        <f t="shared" si="0"/>
        <v>0</v>
      </c>
      <c r="L8" s="19"/>
      <c r="M8" s="15"/>
      <c r="N8" s="52"/>
      <c r="O8" s="52"/>
    </row>
    <row r="9" spans="1:15" ht="90.75" customHeight="1">
      <c r="A9" s="3">
        <v>4</v>
      </c>
      <c r="B9" s="4" t="s">
        <v>89</v>
      </c>
      <c r="C9" s="3" t="s">
        <v>9</v>
      </c>
      <c r="D9" s="7">
        <v>72</v>
      </c>
      <c r="E9" s="7" t="s">
        <v>11</v>
      </c>
      <c r="F9" s="8">
        <v>0.5</v>
      </c>
      <c r="G9" s="7">
        <v>30</v>
      </c>
      <c r="H9" s="7" t="s">
        <v>13</v>
      </c>
      <c r="I9" s="11">
        <v>70</v>
      </c>
      <c r="J9" s="15"/>
      <c r="K9" s="18">
        <f t="shared" si="0"/>
        <v>0</v>
      </c>
      <c r="L9" s="19"/>
      <c r="M9" s="15"/>
      <c r="N9" s="52"/>
      <c r="O9" s="52"/>
    </row>
    <row r="10" spans="1:15" ht="94.5" customHeight="1">
      <c r="A10" s="3">
        <v>5</v>
      </c>
      <c r="B10" s="4" t="s">
        <v>89</v>
      </c>
      <c r="C10" s="3" t="s">
        <v>9</v>
      </c>
      <c r="D10" s="7">
        <v>72</v>
      </c>
      <c r="E10" s="7" t="s">
        <v>11</v>
      </c>
      <c r="F10" s="8">
        <v>0.5</v>
      </c>
      <c r="G10" s="7">
        <v>30</v>
      </c>
      <c r="H10" s="7">
        <v>0</v>
      </c>
      <c r="I10" s="11">
        <v>70</v>
      </c>
      <c r="J10" s="15"/>
      <c r="K10" s="18">
        <f t="shared" si="0"/>
        <v>0</v>
      </c>
      <c r="L10" s="19"/>
      <c r="M10" s="15"/>
      <c r="N10" s="52"/>
      <c r="O10" s="52"/>
    </row>
    <row r="11" spans="1:15" ht="99.75" customHeight="1">
      <c r="A11" s="3">
        <v>6</v>
      </c>
      <c r="B11" s="4" t="s">
        <v>89</v>
      </c>
      <c r="C11" s="3" t="s">
        <v>9</v>
      </c>
      <c r="D11" s="7">
        <v>72</v>
      </c>
      <c r="E11" s="5" t="s">
        <v>19</v>
      </c>
      <c r="F11" s="8">
        <v>0.5</v>
      </c>
      <c r="G11" s="7">
        <v>37</v>
      </c>
      <c r="H11" s="7">
        <v>1</v>
      </c>
      <c r="I11" s="11">
        <v>90</v>
      </c>
      <c r="J11" s="15"/>
      <c r="K11" s="18">
        <f t="shared" si="0"/>
        <v>0</v>
      </c>
      <c r="L11" s="19"/>
      <c r="M11" s="15"/>
      <c r="N11" s="52"/>
      <c r="O11" s="52"/>
    </row>
    <row r="12" spans="1:15" ht="95.25" customHeight="1">
      <c r="A12" s="3">
        <v>7</v>
      </c>
      <c r="B12" s="4" t="s">
        <v>89</v>
      </c>
      <c r="C12" s="3" t="s">
        <v>9</v>
      </c>
      <c r="D12" s="7">
        <v>72</v>
      </c>
      <c r="E12" s="5" t="s">
        <v>19</v>
      </c>
      <c r="F12" s="8">
        <v>0.5</v>
      </c>
      <c r="G12" s="7">
        <v>40</v>
      </c>
      <c r="H12" s="7">
        <v>1</v>
      </c>
      <c r="I12" s="11">
        <v>90</v>
      </c>
      <c r="J12" s="15"/>
      <c r="K12" s="18">
        <f t="shared" si="0"/>
        <v>0</v>
      </c>
      <c r="L12" s="19"/>
      <c r="M12" s="15"/>
      <c r="N12" s="52"/>
      <c r="O12" s="52"/>
    </row>
    <row r="13" spans="1:15" ht="94.5" customHeight="1">
      <c r="A13" s="3">
        <v>8</v>
      </c>
      <c r="B13" s="4" t="s">
        <v>89</v>
      </c>
      <c r="C13" s="3" t="s">
        <v>9</v>
      </c>
      <c r="D13" s="7">
        <v>50</v>
      </c>
      <c r="E13" s="7" t="s">
        <v>14</v>
      </c>
      <c r="F13" s="8" t="s">
        <v>14</v>
      </c>
      <c r="G13" s="7" t="s">
        <v>14</v>
      </c>
      <c r="H13" s="5">
        <v>1</v>
      </c>
      <c r="I13" s="10">
        <v>250</v>
      </c>
      <c r="J13" s="15"/>
      <c r="K13" s="18">
        <f t="shared" si="0"/>
        <v>0</v>
      </c>
      <c r="L13" s="19"/>
      <c r="M13" s="15"/>
      <c r="N13" s="52"/>
      <c r="O13" s="52"/>
    </row>
    <row r="14" spans="1:15" ht="99.75" customHeight="1">
      <c r="A14" s="3">
        <v>9</v>
      </c>
      <c r="B14" s="4" t="s">
        <v>89</v>
      </c>
      <c r="C14" s="3" t="s">
        <v>9</v>
      </c>
      <c r="D14" s="7">
        <v>50</v>
      </c>
      <c r="E14" s="7" t="s">
        <v>14</v>
      </c>
      <c r="F14" s="8" t="s">
        <v>14</v>
      </c>
      <c r="G14" s="7" t="s">
        <v>14</v>
      </c>
      <c r="H14" s="5">
        <v>0</v>
      </c>
      <c r="I14" s="10">
        <v>250</v>
      </c>
      <c r="J14" s="15"/>
      <c r="K14" s="18">
        <f t="shared" si="0"/>
        <v>0</v>
      </c>
      <c r="L14" s="19"/>
      <c r="M14" s="15"/>
      <c r="N14" s="52"/>
      <c r="O14" s="52"/>
    </row>
    <row r="15" spans="1:15" ht="105.75" customHeight="1">
      <c r="A15" s="3">
        <v>10</v>
      </c>
      <c r="B15" s="4" t="s">
        <v>89</v>
      </c>
      <c r="C15" s="3" t="s">
        <v>9</v>
      </c>
      <c r="D15" s="7">
        <v>50</v>
      </c>
      <c r="E15" s="7" t="s">
        <v>14</v>
      </c>
      <c r="F15" s="8" t="s">
        <v>14</v>
      </c>
      <c r="G15" s="7" t="s">
        <v>14</v>
      </c>
      <c r="H15" s="5" t="s">
        <v>13</v>
      </c>
      <c r="I15" s="10">
        <v>250</v>
      </c>
      <c r="J15" s="15"/>
      <c r="K15" s="18">
        <f t="shared" si="0"/>
        <v>0</v>
      </c>
      <c r="L15" s="19"/>
      <c r="M15" s="15"/>
      <c r="N15" s="52"/>
      <c r="O15" s="52"/>
    </row>
    <row r="16" spans="1:15" ht="60" customHeight="1">
      <c r="A16" s="3">
        <v>11</v>
      </c>
      <c r="B16" s="4" t="s">
        <v>53</v>
      </c>
      <c r="C16" s="3" t="s">
        <v>52</v>
      </c>
      <c r="D16" s="7">
        <v>12</v>
      </c>
      <c r="E16" s="7" t="s">
        <v>14</v>
      </c>
      <c r="F16" s="7" t="s">
        <v>14</v>
      </c>
      <c r="G16" s="7" t="s">
        <v>14</v>
      </c>
      <c r="H16" s="7" t="s">
        <v>14</v>
      </c>
      <c r="I16" s="7" t="s">
        <v>14</v>
      </c>
      <c r="J16" s="15"/>
      <c r="K16" s="18">
        <f t="shared" si="0"/>
        <v>0</v>
      </c>
      <c r="L16" s="19"/>
      <c r="M16" s="15"/>
      <c r="N16" s="52"/>
      <c r="O16" s="52"/>
    </row>
    <row r="17" spans="1:15" ht="60" customHeight="1">
      <c r="A17" s="3">
        <v>12</v>
      </c>
      <c r="B17" s="4" t="s">
        <v>54</v>
      </c>
      <c r="C17" s="3" t="s">
        <v>52</v>
      </c>
      <c r="D17" s="7">
        <v>12</v>
      </c>
      <c r="E17" s="7" t="s">
        <v>14</v>
      </c>
      <c r="F17" s="7" t="s">
        <v>14</v>
      </c>
      <c r="G17" s="7" t="s">
        <v>14</v>
      </c>
      <c r="H17" s="7" t="s">
        <v>14</v>
      </c>
      <c r="I17" s="7" t="s">
        <v>14</v>
      </c>
      <c r="J17" s="15"/>
      <c r="K17" s="18">
        <f t="shared" si="0"/>
        <v>0</v>
      </c>
      <c r="L17" s="19"/>
      <c r="M17" s="15"/>
      <c r="N17" s="52"/>
      <c r="O17" s="52"/>
    </row>
    <row r="18" spans="1:15" ht="50.25" customHeight="1">
      <c r="A18" s="3">
        <v>13</v>
      </c>
      <c r="B18" s="4" t="s">
        <v>56</v>
      </c>
      <c r="C18" s="3" t="s">
        <v>52</v>
      </c>
      <c r="D18" s="7">
        <v>12</v>
      </c>
      <c r="E18" s="7" t="s">
        <v>14</v>
      </c>
      <c r="F18" s="7" t="s">
        <v>14</v>
      </c>
      <c r="G18" s="7" t="s">
        <v>14</v>
      </c>
      <c r="H18" s="7" t="s">
        <v>14</v>
      </c>
      <c r="I18" s="7" t="s">
        <v>14</v>
      </c>
      <c r="J18" s="15"/>
      <c r="K18" s="18">
        <f t="shared" si="0"/>
        <v>0</v>
      </c>
      <c r="L18" s="19"/>
      <c r="M18" s="15"/>
      <c r="N18" s="52"/>
      <c r="O18" s="52"/>
    </row>
    <row r="19" spans="1:15" ht="45">
      <c r="A19" s="3">
        <v>14</v>
      </c>
      <c r="B19" s="4" t="s">
        <v>55</v>
      </c>
      <c r="C19" s="3" t="s">
        <v>52</v>
      </c>
      <c r="D19" s="7">
        <v>12</v>
      </c>
      <c r="E19" s="7" t="s">
        <v>14</v>
      </c>
      <c r="F19" s="7" t="s">
        <v>14</v>
      </c>
      <c r="G19" s="7" t="s">
        <v>14</v>
      </c>
      <c r="H19" s="7" t="s">
        <v>14</v>
      </c>
      <c r="I19" s="7" t="s">
        <v>14</v>
      </c>
      <c r="J19" s="15"/>
      <c r="K19" s="18">
        <f t="shared" si="0"/>
        <v>0</v>
      </c>
      <c r="L19" s="19"/>
      <c r="M19" s="15"/>
      <c r="N19" s="52"/>
      <c r="O19" s="52"/>
    </row>
    <row r="20" spans="1:15" ht="140.25" customHeight="1">
      <c r="A20" s="3">
        <v>15</v>
      </c>
      <c r="B20" s="4" t="s">
        <v>102</v>
      </c>
      <c r="C20" s="3" t="s">
        <v>9</v>
      </c>
      <c r="D20" s="5">
        <v>36</v>
      </c>
      <c r="E20" s="5" t="s">
        <v>11</v>
      </c>
      <c r="F20" s="8">
        <v>0.5</v>
      </c>
      <c r="G20" s="5">
        <v>22</v>
      </c>
      <c r="H20" s="5" t="s">
        <v>10</v>
      </c>
      <c r="I20" s="10">
        <v>70</v>
      </c>
      <c r="J20" s="18"/>
      <c r="K20" s="18">
        <f t="shared" si="0"/>
        <v>0</v>
      </c>
      <c r="L20" s="19"/>
      <c r="M20" s="18"/>
      <c r="N20" s="33"/>
      <c r="O20" s="33"/>
    </row>
    <row r="21" spans="1:15" ht="148.5" customHeight="1">
      <c r="A21" s="3">
        <v>16</v>
      </c>
      <c r="B21" s="4" t="s">
        <v>102</v>
      </c>
      <c r="C21" s="3" t="s">
        <v>9</v>
      </c>
      <c r="D21" s="5">
        <v>108</v>
      </c>
      <c r="E21" s="5" t="s">
        <v>51</v>
      </c>
      <c r="F21" s="8">
        <v>0.5</v>
      </c>
      <c r="G21" s="5">
        <v>22</v>
      </c>
      <c r="H21" s="5" t="s">
        <v>13</v>
      </c>
      <c r="I21" s="10">
        <v>20</v>
      </c>
      <c r="J21" s="18"/>
      <c r="K21" s="18">
        <f t="shared" si="0"/>
        <v>0</v>
      </c>
      <c r="L21" s="19"/>
      <c r="M21" s="18"/>
      <c r="N21" s="33"/>
      <c r="O21" s="33"/>
    </row>
    <row r="22" spans="1:15" ht="148.5" customHeight="1">
      <c r="A22" s="3">
        <v>17</v>
      </c>
      <c r="B22" s="4" t="s">
        <v>103</v>
      </c>
      <c r="C22" s="3" t="s">
        <v>9</v>
      </c>
      <c r="D22" s="5">
        <v>36</v>
      </c>
      <c r="E22" s="5" t="s">
        <v>11</v>
      </c>
      <c r="F22" s="8">
        <v>0.375</v>
      </c>
      <c r="G22" s="5">
        <v>26</v>
      </c>
      <c r="H22" s="5" t="s">
        <v>13</v>
      </c>
      <c r="I22" s="10">
        <v>70</v>
      </c>
      <c r="J22" s="18"/>
      <c r="K22" s="18">
        <f t="shared" si="0"/>
        <v>0</v>
      </c>
      <c r="L22" s="19"/>
      <c r="M22" s="18"/>
      <c r="N22" s="33"/>
      <c r="O22" s="33"/>
    </row>
    <row r="23" spans="1:15" ht="130.5" customHeight="1">
      <c r="A23" s="3">
        <v>18</v>
      </c>
      <c r="B23" s="4" t="s">
        <v>102</v>
      </c>
      <c r="C23" s="3" t="s">
        <v>9</v>
      </c>
      <c r="D23" s="5">
        <v>72</v>
      </c>
      <c r="E23" s="5" t="s">
        <v>11</v>
      </c>
      <c r="F23" s="8">
        <v>0.5</v>
      </c>
      <c r="G23" s="5">
        <v>26</v>
      </c>
      <c r="H23" s="5" t="s">
        <v>12</v>
      </c>
      <c r="I23" s="10">
        <v>70</v>
      </c>
      <c r="J23" s="18"/>
      <c r="K23" s="18">
        <f t="shared" si="0"/>
        <v>0</v>
      </c>
      <c r="L23" s="19"/>
      <c r="M23" s="18"/>
      <c r="N23" s="33"/>
      <c r="O23" s="33"/>
    </row>
    <row r="24" spans="1:15" ht="141.75" customHeight="1">
      <c r="A24" s="3">
        <v>19</v>
      </c>
      <c r="B24" s="4" t="s">
        <v>102</v>
      </c>
      <c r="C24" s="3" t="s">
        <v>9</v>
      </c>
      <c r="D24" s="5">
        <v>72</v>
      </c>
      <c r="E24" s="5" t="s">
        <v>11</v>
      </c>
      <c r="F24" s="8">
        <v>0.5</v>
      </c>
      <c r="G24" s="5">
        <v>30</v>
      </c>
      <c r="H24" s="5" t="s">
        <v>12</v>
      </c>
      <c r="I24" s="10">
        <v>70</v>
      </c>
      <c r="J24" s="18"/>
      <c r="K24" s="18">
        <f t="shared" si="0"/>
        <v>0</v>
      </c>
      <c r="L24" s="19"/>
      <c r="M24" s="18"/>
      <c r="N24" s="33"/>
      <c r="O24" s="33"/>
    </row>
    <row r="25" spans="1:15" ht="149.25" customHeight="1">
      <c r="A25" s="3">
        <v>20</v>
      </c>
      <c r="B25" s="4" t="s">
        <v>102</v>
      </c>
      <c r="C25" s="3" t="s">
        <v>9</v>
      </c>
      <c r="D25" s="5">
        <v>72</v>
      </c>
      <c r="E25" s="5" t="s">
        <v>11</v>
      </c>
      <c r="F25" s="8">
        <v>0.5</v>
      </c>
      <c r="G25" s="5">
        <v>37</v>
      </c>
      <c r="H25" s="5" t="s">
        <v>12</v>
      </c>
      <c r="I25" s="10">
        <v>90</v>
      </c>
      <c r="J25" s="18"/>
      <c r="K25" s="18">
        <f t="shared" si="0"/>
        <v>0</v>
      </c>
      <c r="L25" s="19"/>
      <c r="M25" s="18"/>
      <c r="N25" s="33"/>
      <c r="O25" s="33"/>
    </row>
    <row r="26" spans="1:15" ht="148.5" customHeight="1">
      <c r="A26" s="3">
        <v>21</v>
      </c>
      <c r="B26" s="4" t="s">
        <v>102</v>
      </c>
      <c r="C26" s="3" t="s">
        <v>9</v>
      </c>
      <c r="D26" s="5">
        <v>72</v>
      </c>
      <c r="E26" s="5" t="s">
        <v>11</v>
      </c>
      <c r="F26" s="8">
        <v>0.5</v>
      </c>
      <c r="G26" s="5">
        <v>26</v>
      </c>
      <c r="H26" s="5" t="s">
        <v>13</v>
      </c>
      <c r="I26" s="10">
        <v>90</v>
      </c>
      <c r="J26" s="18"/>
      <c r="K26" s="18">
        <f t="shared" si="0"/>
        <v>0</v>
      </c>
      <c r="L26" s="19"/>
      <c r="M26" s="18"/>
      <c r="N26" s="33"/>
      <c r="O26" s="33"/>
    </row>
    <row r="27" spans="1:15" ht="153.75" customHeight="1">
      <c r="A27" s="3">
        <v>22</v>
      </c>
      <c r="B27" s="4" t="s">
        <v>102</v>
      </c>
      <c r="C27" s="3" t="s">
        <v>9</v>
      </c>
      <c r="D27" s="5">
        <v>108</v>
      </c>
      <c r="E27" s="5" t="s">
        <v>11</v>
      </c>
      <c r="F27" s="8">
        <v>0.5</v>
      </c>
      <c r="G27" s="5">
        <v>30</v>
      </c>
      <c r="H27" s="5" t="s">
        <v>13</v>
      </c>
      <c r="I27" s="10">
        <v>90</v>
      </c>
      <c r="J27" s="18"/>
      <c r="K27" s="18">
        <f t="shared" si="0"/>
        <v>0</v>
      </c>
      <c r="L27" s="19"/>
      <c r="M27" s="18"/>
      <c r="N27" s="33"/>
      <c r="O27" s="33"/>
    </row>
    <row r="28" spans="1:15" ht="132.75" customHeight="1">
      <c r="A28" s="3">
        <v>23</v>
      </c>
      <c r="B28" s="4" t="s">
        <v>102</v>
      </c>
      <c r="C28" s="3" t="s">
        <v>9</v>
      </c>
      <c r="D28" s="5">
        <v>108</v>
      </c>
      <c r="E28" s="5" t="s">
        <v>11</v>
      </c>
      <c r="F28" s="8">
        <v>0.5</v>
      </c>
      <c r="G28" s="5">
        <v>30</v>
      </c>
      <c r="H28" s="5">
        <v>0</v>
      </c>
      <c r="I28" s="10">
        <v>90</v>
      </c>
      <c r="J28" s="18"/>
      <c r="K28" s="18">
        <f t="shared" si="0"/>
        <v>0</v>
      </c>
      <c r="L28" s="19"/>
      <c r="M28" s="18"/>
      <c r="N28" s="33"/>
      <c r="O28" s="33"/>
    </row>
    <row r="29" spans="1:15" ht="132.75" customHeight="1">
      <c r="A29" s="3">
        <v>24</v>
      </c>
      <c r="B29" s="4" t="s">
        <v>102</v>
      </c>
      <c r="C29" s="3" t="s">
        <v>9</v>
      </c>
      <c r="D29" s="5">
        <v>504</v>
      </c>
      <c r="E29" s="5" t="s">
        <v>11</v>
      </c>
      <c r="F29" s="8">
        <v>0.5</v>
      </c>
      <c r="G29" s="5">
        <v>37</v>
      </c>
      <c r="H29" s="5">
        <v>0</v>
      </c>
      <c r="I29" s="10">
        <v>90</v>
      </c>
      <c r="J29" s="18"/>
      <c r="K29" s="18">
        <f t="shared" si="0"/>
        <v>0</v>
      </c>
      <c r="L29" s="19"/>
      <c r="M29" s="18"/>
      <c r="N29" s="33"/>
      <c r="O29" s="33"/>
    </row>
    <row r="30" spans="1:15" ht="132.75" customHeight="1">
      <c r="A30" s="3">
        <v>25</v>
      </c>
      <c r="B30" s="4" t="s">
        <v>103</v>
      </c>
      <c r="C30" s="3" t="s">
        <v>9</v>
      </c>
      <c r="D30" s="5">
        <v>36</v>
      </c>
      <c r="E30" s="5" t="s">
        <v>19</v>
      </c>
      <c r="F30" s="8">
        <v>0.5</v>
      </c>
      <c r="G30" s="5">
        <v>40</v>
      </c>
      <c r="H30" s="5">
        <v>0</v>
      </c>
      <c r="I30" s="10">
        <v>70</v>
      </c>
      <c r="J30" s="18"/>
      <c r="K30" s="18">
        <v>0</v>
      </c>
      <c r="L30" s="19"/>
      <c r="M30" s="18"/>
      <c r="N30" s="33"/>
      <c r="O30" s="33"/>
    </row>
    <row r="31" spans="1:15" ht="132.75" customHeight="1">
      <c r="A31" s="3">
        <v>26</v>
      </c>
      <c r="B31" s="4" t="s">
        <v>103</v>
      </c>
      <c r="C31" s="3" t="s">
        <v>9</v>
      </c>
      <c r="D31" s="5">
        <v>36</v>
      </c>
      <c r="E31" s="5" t="s">
        <v>11</v>
      </c>
      <c r="F31" s="8">
        <v>0.5</v>
      </c>
      <c r="G31" s="5">
        <v>37</v>
      </c>
      <c r="H31" s="5">
        <v>1</v>
      </c>
      <c r="I31" s="10">
        <v>70</v>
      </c>
      <c r="J31" s="18"/>
      <c r="K31" s="18">
        <v>0</v>
      </c>
      <c r="L31" s="19"/>
      <c r="M31" s="18"/>
      <c r="N31" s="33"/>
      <c r="O31" s="33"/>
    </row>
    <row r="32" spans="1:15" ht="139.5" customHeight="1">
      <c r="A32" s="3">
        <v>27</v>
      </c>
      <c r="B32" s="4" t="s">
        <v>102</v>
      </c>
      <c r="C32" s="3" t="s">
        <v>9</v>
      </c>
      <c r="D32" s="5">
        <v>180</v>
      </c>
      <c r="E32" s="5" t="s">
        <v>19</v>
      </c>
      <c r="F32" s="8">
        <v>0.5</v>
      </c>
      <c r="G32" s="5">
        <v>37</v>
      </c>
      <c r="H32" s="5">
        <v>1</v>
      </c>
      <c r="I32" s="10">
        <v>90</v>
      </c>
      <c r="J32" s="18"/>
      <c r="K32" s="18">
        <f t="shared" si="0"/>
        <v>0</v>
      </c>
      <c r="L32" s="19"/>
      <c r="M32" s="18"/>
      <c r="N32" s="33"/>
      <c r="O32" s="33"/>
    </row>
    <row r="33" spans="1:15" ht="138" customHeight="1">
      <c r="A33" s="3">
        <v>28</v>
      </c>
      <c r="B33" s="4" t="s">
        <v>102</v>
      </c>
      <c r="C33" s="3" t="s">
        <v>9</v>
      </c>
      <c r="D33" s="5">
        <v>504</v>
      </c>
      <c r="E33" s="5" t="s">
        <v>11</v>
      </c>
      <c r="F33" s="8">
        <v>0.5</v>
      </c>
      <c r="G33" s="5">
        <v>48</v>
      </c>
      <c r="H33" s="5">
        <v>1</v>
      </c>
      <c r="I33" s="10">
        <v>90</v>
      </c>
      <c r="J33" s="18"/>
      <c r="K33" s="18">
        <f t="shared" si="0"/>
        <v>0</v>
      </c>
      <c r="L33" s="19"/>
      <c r="M33" s="18"/>
      <c r="N33" s="33"/>
      <c r="O33" s="33"/>
    </row>
    <row r="34" spans="1:15" ht="133.5" customHeight="1">
      <c r="A34" s="3">
        <v>29</v>
      </c>
      <c r="B34" s="4" t="s">
        <v>102</v>
      </c>
      <c r="C34" s="3" t="s">
        <v>9</v>
      </c>
      <c r="D34" s="7">
        <v>540</v>
      </c>
      <c r="E34" s="5" t="s">
        <v>19</v>
      </c>
      <c r="F34" s="9">
        <v>0.5</v>
      </c>
      <c r="G34" s="7">
        <v>40</v>
      </c>
      <c r="H34" s="7">
        <v>2</v>
      </c>
      <c r="I34" s="11">
        <v>90</v>
      </c>
      <c r="J34" s="15"/>
      <c r="K34" s="18">
        <f t="shared" si="0"/>
        <v>0</v>
      </c>
      <c r="L34" s="19"/>
      <c r="M34" s="15"/>
      <c r="N34" s="52"/>
      <c r="O34" s="52"/>
    </row>
    <row r="35" spans="1:15" ht="157.5" customHeight="1">
      <c r="A35" s="3">
        <v>30</v>
      </c>
      <c r="B35" s="4" t="s">
        <v>102</v>
      </c>
      <c r="C35" s="3" t="s">
        <v>9</v>
      </c>
      <c r="D35" s="7">
        <v>900</v>
      </c>
      <c r="E35" s="7" t="s">
        <v>11</v>
      </c>
      <c r="F35" s="9">
        <v>0.5</v>
      </c>
      <c r="G35" s="7">
        <v>48</v>
      </c>
      <c r="H35" s="7">
        <v>2</v>
      </c>
      <c r="I35" s="11">
        <v>90</v>
      </c>
      <c r="J35" s="15"/>
      <c r="K35" s="18">
        <f t="shared" si="0"/>
        <v>0</v>
      </c>
      <c r="L35" s="19"/>
      <c r="M35" s="15"/>
      <c r="N35" s="52"/>
      <c r="O35" s="52"/>
    </row>
    <row r="36" spans="1:13" ht="18.75" customHeight="1">
      <c r="A36" s="125" t="s">
        <v>37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6">
        <f>SUM(K6:K35)</f>
        <v>0</v>
      </c>
      <c r="L36" s="17"/>
      <c r="M36" s="16"/>
    </row>
    <row r="39" ht="12.75">
      <c r="B39" s="102"/>
    </row>
    <row r="40" spans="2:5" ht="22.5" customHeight="1">
      <c r="B40" s="126"/>
      <c r="C40" s="126"/>
      <c r="D40" s="126"/>
      <c r="E40" s="126"/>
    </row>
    <row r="41" spans="3:15" ht="11.25">
      <c r="C41" s="124" t="s">
        <v>108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  <row r="42" ht="20.25" customHeight="1">
      <c r="I42" s="26"/>
    </row>
    <row r="43" spans="2:12" ht="12.75" customHeight="1">
      <c r="B43" s="120"/>
      <c r="C43" s="120"/>
      <c r="K43" s="124"/>
      <c r="L43" s="124"/>
    </row>
    <row r="44" spans="2:3" ht="12.75">
      <c r="B44" s="103"/>
      <c r="C44"/>
    </row>
    <row r="45" spans="2:3" ht="12.75">
      <c r="B45" s="103"/>
      <c r="C45"/>
    </row>
  </sheetData>
  <sheetProtection/>
  <mergeCells count="6">
    <mergeCell ref="B3:E3"/>
    <mergeCell ref="A36:J36"/>
    <mergeCell ref="B40:E40"/>
    <mergeCell ref="K43:L43"/>
    <mergeCell ref="B43:C43"/>
    <mergeCell ref="C41:O41"/>
  </mergeCells>
  <printOptions horizontalCentered="1"/>
  <pageMargins left="0.1968503937007874" right="0.1968503937007874" top="0.3937007874015748" bottom="0.3937007874015748" header="0.5118110236220472" footer="0.31496062992125984"/>
  <pageSetup horizontalDpi="600" verticalDpi="600" orientation="landscape" paperSize="9" scale="99" r:id="rId1"/>
  <headerFooter alignWithMargins="0">
    <oddHeader>&amp;R&amp;"Arial,Pogrubiony"Załącznik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="90" zoomScaleNormal="90" zoomScalePageLayoutView="120" workbookViewId="0" topLeftCell="A1">
      <selection activeCell="B2" sqref="B2:E2"/>
    </sheetView>
  </sheetViews>
  <sheetFormatPr defaultColWidth="9.00390625" defaultRowHeight="12.75"/>
  <cols>
    <col min="1" max="1" width="4.00390625" style="1" customWidth="1"/>
    <col min="2" max="2" width="36.125" style="6" customWidth="1"/>
    <col min="3" max="3" width="5.00390625" style="2" customWidth="1"/>
    <col min="4" max="4" width="5.625" style="2" customWidth="1"/>
    <col min="5" max="5" width="12.00390625" style="2" customWidth="1"/>
    <col min="6" max="6" width="6.375" style="2" customWidth="1"/>
    <col min="7" max="9" width="7.625" style="2" customWidth="1"/>
    <col min="10" max="10" width="8.875" style="2" customWidth="1"/>
    <col min="11" max="11" width="10.75390625" style="2" customWidth="1"/>
    <col min="12" max="12" width="5.875" style="2" customWidth="1"/>
    <col min="13" max="13" width="12.625" style="2" customWidth="1"/>
    <col min="14" max="16384" width="9.125" style="2" customWidth="1"/>
  </cols>
  <sheetData>
    <row r="2" spans="2:13" ht="24" customHeight="1">
      <c r="B2" s="121" t="s">
        <v>110</v>
      </c>
      <c r="C2" s="122"/>
      <c r="D2" s="122"/>
      <c r="E2" s="122"/>
      <c r="M2" s="54"/>
    </row>
    <row r="4" spans="1:15" s="64" customFormat="1" ht="36" customHeight="1">
      <c r="A4" s="60" t="s">
        <v>0</v>
      </c>
      <c r="B4" s="3" t="s">
        <v>1</v>
      </c>
      <c r="C4" s="60" t="s">
        <v>2</v>
      </c>
      <c r="D4" s="60" t="s">
        <v>46</v>
      </c>
      <c r="E4" s="60" t="s">
        <v>3</v>
      </c>
      <c r="F4" s="60" t="s">
        <v>4</v>
      </c>
      <c r="G4" s="60" t="s">
        <v>5</v>
      </c>
      <c r="H4" s="60" t="s">
        <v>6</v>
      </c>
      <c r="I4" s="61" t="s">
        <v>7</v>
      </c>
      <c r="J4" s="62" t="s">
        <v>16</v>
      </c>
      <c r="K4" s="62" t="s">
        <v>17</v>
      </c>
      <c r="L4" s="62" t="s">
        <v>47</v>
      </c>
      <c r="M4" s="62" t="s">
        <v>18</v>
      </c>
      <c r="N4" s="63" t="s">
        <v>45</v>
      </c>
      <c r="O4" s="63" t="s">
        <v>69</v>
      </c>
    </row>
    <row r="5" spans="1:15" ht="36" customHeight="1">
      <c r="A5" s="3">
        <v>1</v>
      </c>
      <c r="B5" s="4" t="s">
        <v>91</v>
      </c>
      <c r="C5" s="3" t="s">
        <v>9</v>
      </c>
      <c r="D5" s="7">
        <v>72</v>
      </c>
      <c r="E5" s="7" t="s">
        <v>70</v>
      </c>
      <c r="F5" s="8" t="s">
        <v>14</v>
      </c>
      <c r="G5" s="7" t="s">
        <v>90</v>
      </c>
      <c r="H5" s="7" t="s">
        <v>13</v>
      </c>
      <c r="I5" s="11">
        <v>75</v>
      </c>
      <c r="J5" s="15"/>
      <c r="K5" s="18">
        <f>J5*D5</f>
        <v>0</v>
      </c>
      <c r="L5" s="19"/>
      <c r="M5" s="15"/>
      <c r="N5" s="51"/>
      <c r="O5" s="52"/>
    </row>
    <row r="6" spans="1:15" ht="46.5" customHeight="1">
      <c r="A6" s="3">
        <v>2</v>
      </c>
      <c r="B6" s="4" t="s">
        <v>91</v>
      </c>
      <c r="C6" s="3" t="s">
        <v>9</v>
      </c>
      <c r="D6" s="5">
        <v>36</v>
      </c>
      <c r="E6" s="7" t="s">
        <v>43</v>
      </c>
      <c r="F6" s="8">
        <v>0.5</v>
      </c>
      <c r="G6" s="7" t="s">
        <v>44</v>
      </c>
      <c r="H6" s="7" t="s">
        <v>12</v>
      </c>
      <c r="I6" s="11">
        <v>90</v>
      </c>
      <c r="J6" s="15"/>
      <c r="K6" s="18">
        <f aca="true" t="shared" si="0" ref="K6:K27">J6*D6</f>
        <v>0</v>
      </c>
      <c r="L6" s="19"/>
      <c r="M6" s="15"/>
      <c r="N6" s="51"/>
      <c r="O6" s="52"/>
    </row>
    <row r="7" spans="1:15" ht="45" customHeight="1">
      <c r="A7" s="3">
        <v>3</v>
      </c>
      <c r="B7" s="4" t="s">
        <v>91</v>
      </c>
      <c r="C7" s="3" t="s">
        <v>9</v>
      </c>
      <c r="D7" s="5">
        <v>36</v>
      </c>
      <c r="E7" s="7" t="s">
        <v>43</v>
      </c>
      <c r="F7" s="8">
        <v>0.5</v>
      </c>
      <c r="G7" s="7" t="s">
        <v>44</v>
      </c>
      <c r="H7" s="7" t="s">
        <v>13</v>
      </c>
      <c r="I7" s="11">
        <v>90</v>
      </c>
      <c r="J7" s="15"/>
      <c r="K7" s="18">
        <f t="shared" si="0"/>
        <v>0</v>
      </c>
      <c r="L7" s="19"/>
      <c r="M7" s="15"/>
      <c r="N7" s="51"/>
      <c r="O7" s="52"/>
    </row>
    <row r="8" spans="1:15" ht="46.5" customHeight="1">
      <c r="A8" s="3">
        <v>4</v>
      </c>
      <c r="B8" s="4" t="s">
        <v>91</v>
      </c>
      <c r="C8" s="3" t="s">
        <v>9</v>
      </c>
      <c r="D8" s="7">
        <v>72</v>
      </c>
      <c r="E8" s="7" t="s">
        <v>20</v>
      </c>
      <c r="F8" s="8">
        <v>0.5</v>
      </c>
      <c r="G8" s="7" t="s">
        <v>29</v>
      </c>
      <c r="H8" s="7" t="s">
        <v>10</v>
      </c>
      <c r="I8" s="11">
        <v>75</v>
      </c>
      <c r="J8" s="15"/>
      <c r="K8" s="18">
        <f t="shared" si="0"/>
        <v>0</v>
      </c>
      <c r="L8" s="19"/>
      <c r="M8" s="15"/>
      <c r="N8" s="51"/>
      <c r="O8" s="52"/>
    </row>
    <row r="9" spans="1:15" ht="45.75" customHeight="1">
      <c r="A9" s="3">
        <v>5</v>
      </c>
      <c r="B9" s="4" t="s">
        <v>91</v>
      </c>
      <c r="C9" s="3" t="s">
        <v>9</v>
      </c>
      <c r="D9" s="7">
        <v>72</v>
      </c>
      <c r="E9" s="20" t="s">
        <v>32</v>
      </c>
      <c r="F9" s="8">
        <v>0.5</v>
      </c>
      <c r="G9" s="7" t="s">
        <v>31</v>
      </c>
      <c r="H9" s="7" t="s">
        <v>28</v>
      </c>
      <c r="I9" s="11">
        <v>75</v>
      </c>
      <c r="J9" s="15"/>
      <c r="K9" s="18">
        <f t="shared" si="0"/>
        <v>0</v>
      </c>
      <c r="L9" s="19"/>
      <c r="M9" s="15"/>
      <c r="N9" s="51"/>
      <c r="O9" s="52"/>
    </row>
    <row r="10" spans="1:15" ht="45.75" customHeight="1">
      <c r="A10" s="3">
        <v>6</v>
      </c>
      <c r="B10" s="4" t="s">
        <v>91</v>
      </c>
      <c r="C10" s="3" t="s">
        <v>9</v>
      </c>
      <c r="D10" s="7">
        <v>72</v>
      </c>
      <c r="E10" s="20" t="s">
        <v>32</v>
      </c>
      <c r="F10" s="8">
        <v>0.5</v>
      </c>
      <c r="G10" s="7" t="s">
        <v>31</v>
      </c>
      <c r="H10" s="7" t="s">
        <v>33</v>
      </c>
      <c r="I10" s="11">
        <v>75</v>
      </c>
      <c r="J10" s="15"/>
      <c r="K10" s="18">
        <f t="shared" si="0"/>
        <v>0</v>
      </c>
      <c r="L10" s="19"/>
      <c r="M10" s="15"/>
      <c r="N10" s="51"/>
      <c r="O10" s="52"/>
    </row>
    <row r="11" spans="1:15" ht="48" customHeight="1">
      <c r="A11" s="3">
        <v>7</v>
      </c>
      <c r="B11" s="4" t="s">
        <v>91</v>
      </c>
      <c r="C11" s="3" t="s">
        <v>9</v>
      </c>
      <c r="D11" s="7">
        <v>72</v>
      </c>
      <c r="E11" s="20" t="s">
        <v>32</v>
      </c>
      <c r="F11" s="21">
        <v>0.375</v>
      </c>
      <c r="G11" s="7" t="s">
        <v>34</v>
      </c>
      <c r="H11" s="7" t="s">
        <v>35</v>
      </c>
      <c r="I11" s="11">
        <v>60</v>
      </c>
      <c r="J11" s="15"/>
      <c r="K11" s="18">
        <f t="shared" si="0"/>
        <v>0</v>
      </c>
      <c r="L11" s="19"/>
      <c r="M11" s="15"/>
      <c r="N11" s="51"/>
      <c r="O11" s="52"/>
    </row>
    <row r="12" spans="1:15" ht="38.25" customHeight="1">
      <c r="A12" s="3">
        <v>8</v>
      </c>
      <c r="B12" s="107" t="s">
        <v>91</v>
      </c>
      <c r="C12" s="12" t="s">
        <v>9</v>
      </c>
      <c r="D12" s="13">
        <v>72</v>
      </c>
      <c r="E12" s="13" t="s">
        <v>20</v>
      </c>
      <c r="F12" s="27">
        <v>0.375</v>
      </c>
      <c r="G12" s="13" t="s">
        <v>36</v>
      </c>
      <c r="H12" s="13" t="s">
        <v>35</v>
      </c>
      <c r="I12" s="28">
        <v>60</v>
      </c>
      <c r="J12" s="15"/>
      <c r="K12" s="18">
        <f t="shared" si="0"/>
        <v>0</v>
      </c>
      <c r="L12" s="19"/>
      <c r="M12" s="15"/>
      <c r="N12" s="51"/>
      <c r="O12" s="52"/>
    </row>
    <row r="13" spans="1:15" ht="42.75" customHeight="1">
      <c r="A13" s="3">
        <v>9</v>
      </c>
      <c r="B13" s="107" t="s">
        <v>91</v>
      </c>
      <c r="C13" s="33" t="s">
        <v>9</v>
      </c>
      <c r="D13" s="34">
        <v>36</v>
      </c>
      <c r="E13" s="34" t="s">
        <v>11</v>
      </c>
      <c r="F13" s="35">
        <v>0.5</v>
      </c>
      <c r="G13" s="34">
        <v>22</v>
      </c>
      <c r="H13" s="34" t="s">
        <v>12</v>
      </c>
      <c r="I13" s="34">
        <v>75</v>
      </c>
      <c r="J13" s="15"/>
      <c r="K13" s="18">
        <f t="shared" si="0"/>
        <v>0</v>
      </c>
      <c r="L13" s="19"/>
      <c r="M13" s="15"/>
      <c r="N13" s="51"/>
      <c r="O13" s="52"/>
    </row>
    <row r="14" spans="1:15" ht="44.25" customHeight="1">
      <c r="A14" s="3">
        <v>10</v>
      </c>
      <c r="B14" s="39" t="s">
        <v>91</v>
      </c>
      <c r="C14" s="97" t="s">
        <v>9</v>
      </c>
      <c r="D14" s="98">
        <v>36</v>
      </c>
      <c r="E14" s="98" t="s">
        <v>11</v>
      </c>
      <c r="F14" s="99">
        <v>0.5</v>
      </c>
      <c r="G14" s="98">
        <v>26</v>
      </c>
      <c r="H14" s="98" t="s">
        <v>13</v>
      </c>
      <c r="I14" s="98">
        <v>75</v>
      </c>
      <c r="J14" s="15"/>
      <c r="K14" s="18">
        <f t="shared" si="0"/>
        <v>0</v>
      </c>
      <c r="L14" s="19"/>
      <c r="M14" s="15"/>
      <c r="N14" s="51"/>
      <c r="O14" s="52"/>
    </row>
    <row r="15" spans="1:15" ht="119.25" customHeight="1">
      <c r="A15" s="3">
        <v>11</v>
      </c>
      <c r="B15" s="39" t="s">
        <v>101</v>
      </c>
      <c r="C15" s="97" t="s">
        <v>100</v>
      </c>
      <c r="D15" s="98">
        <v>144</v>
      </c>
      <c r="E15" s="98" t="s">
        <v>14</v>
      </c>
      <c r="F15" s="99" t="s">
        <v>14</v>
      </c>
      <c r="G15" s="98" t="s">
        <v>14</v>
      </c>
      <c r="H15" s="98" t="s">
        <v>14</v>
      </c>
      <c r="I15" s="98" t="s">
        <v>14</v>
      </c>
      <c r="J15" s="96"/>
      <c r="K15" s="18">
        <f t="shared" si="0"/>
        <v>0</v>
      </c>
      <c r="L15" s="19"/>
      <c r="M15" s="15"/>
      <c r="N15" s="51"/>
      <c r="O15" s="52"/>
    </row>
    <row r="16" spans="1:15" ht="75" customHeight="1">
      <c r="A16" s="3">
        <v>12</v>
      </c>
      <c r="B16" s="39" t="s">
        <v>26</v>
      </c>
      <c r="C16" s="33" t="s">
        <v>9</v>
      </c>
      <c r="D16" s="33">
        <v>36</v>
      </c>
      <c r="E16" s="100" t="s">
        <v>92</v>
      </c>
      <c r="F16" s="35">
        <v>0.375</v>
      </c>
      <c r="G16" s="33">
        <v>13</v>
      </c>
      <c r="H16" s="33" t="s">
        <v>33</v>
      </c>
      <c r="I16" s="33">
        <v>45</v>
      </c>
      <c r="J16" s="96"/>
      <c r="K16" s="18">
        <f t="shared" si="0"/>
        <v>0</v>
      </c>
      <c r="L16" s="19"/>
      <c r="M16" s="15"/>
      <c r="N16" s="51"/>
      <c r="O16" s="52"/>
    </row>
    <row r="17" spans="1:15" ht="69" customHeight="1">
      <c r="A17" s="3">
        <v>13</v>
      </c>
      <c r="B17" s="108" t="s">
        <v>26</v>
      </c>
      <c r="C17" s="5" t="s">
        <v>9</v>
      </c>
      <c r="D17" s="7">
        <v>180</v>
      </c>
      <c r="E17" s="7" t="s">
        <v>58</v>
      </c>
      <c r="F17" s="8">
        <v>0.375</v>
      </c>
      <c r="G17" s="7">
        <v>16</v>
      </c>
      <c r="H17" s="7" t="s">
        <v>28</v>
      </c>
      <c r="I17" s="11">
        <v>45</v>
      </c>
      <c r="J17" s="15"/>
      <c r="K17" s="18">
        <f t="shared" si="0"/>
        <v>0</v>
      </c>
      <c r="L17" s="19"/>
      <c r="M17" s="15"/>
      <c r="N17" s="52"/>
      <c r="O17" s="52"/>
    </row>
    <row r="18" spans="1:15" ht="37.5" customHeight="1">
      <c r="A18" s="3">
        <v>14</v>
      </c>
      <c r="B18" s="4" t="s">
        <v>26</v>
      </c>
      <c r="C18" s="3" t="s">
        <v>9</v>
      </c>
      <c r="D18" s="7">
        <v>72</v>
      </c>
      <c r="E18" s="7" t="s">
        <v>27</v>
      </c>
      <c r="F18" s="8">
        <v>0.375</v>
      </c>
      <c r="G18" s="7">
        <v>16</v>
      </c>
      <c r="H18" s="7" t="s">
        <v>10</v>
      </c>
      <c r="I18" s="11">
        <v>45</v>
      </c>
      <c r="J18" s="15"/>
      <c r="K18" s="18">
        <f t="shared" si="0"/>
        <v>0</v>
      </c>
      <c r="L18" s="19"/>
      <c r="M18" s="15"/>
      <c r="N18" s="52"/>
      <c r="O18" s="52"/>
    </row>
    <row r="19" spans="1:15" ht="51" customHeight="1">
      <c r="A19" s="3">
        <v>15</v>
      </c>
      <c r="B19" s="4" t="s">
        <v>26</v>
      </c>
      <c r="C19" s="3" t="s">
        <v>9</v>
      </c>
      <c r="D19" s="7">
        <v>180</v>
      </c>
      <c r="E19" s="7" t="s">
        <v>27</v>
      </c>
      <c r="F19" s="8">
        <v>0.375</v>
      </c>
      <c r="G19" s="7">
        <v>19</v>
      </c>
      <c r="H19" s="7" t="s">
        <v>10</v>
      </c>
      <c r="I19" s="11">
        <v>45</v>
      </c>
      <c r="J19" s="15"/>
      <c r="K19" s="18">
        <f t="shared" si="0"/>
        <v>0</v>
      </c>
      <c r="L19" s="19"/>
      <c r="M19" s="15"/>
      <c r="N19" s="52"/>
      <c r="O19" s="52"/>
    </row>
    <row r="20" spans="1:15" ht="51" customHeight="1">
      <c r="A20" s="3">
        <v>16</v>
      </c>
      <c r="B20" s="4" t="s">
        <v>26</v>
      </c>
      <c r="C20" s="3" t="s">
        <v>9</v>
      </c>
      <c r="D20" s="7">
        <v>1800</v>
      </c>
      <c r="E20" s="7" t="s">
        <v>27</v>
      </c>
      <c r="F20" s="8">
        <v>0.375</v>
      </c>
      <c r="G20" s="7">
        <v>24</v>
      </c>
      <c r="H20" s="7" t="s">
        <v>12</v>
      </c>
      <c r="I20" s="11">
        <v>75</v>
      </c>
      <c r="J20" s="15"/>
      <c r="K20" s="18">
        <f t="shared" si="0"/>
        <v>0</v>
      </c>
      <c r="L20" s="19"/>
      <c r="M20" s="15"/>
      <c r="N20" s="52"/>
      <c r="O20" s="52"/>
    </row>
    <row r="21" spans="1:15" ht="51" customHeight="1">
      <c r="A21" s="3">
        <v>17</v>
      </c>
      <c r="B21" s="4" t="s">
        <v>26</v>
      </c>
      <c r="C21" s="3" t="s">
        <v>9</v>
      </c>
      <c r="D21" s="7">
        <v>1080</v>
      </c>
      <c r="E21" s="7" t="s">
        <v>27</v>
      </c>
      <c r="F21" s="8">
        <v>0.375</v>
      </c>
      <c r="G21" s="7">
        <v>30</v>
      </c>
      <c r="H21" s="7" t="s">
        <v>13</v>
      </c>
      <c r="I21" s="11">
        <v>90</v>
      </c>
      <c r="J21" s="15"/>
      <c r="K21" s="18">
        <f t="shared" si="0"/>
        <v>0</v>
      </c>
      <c r="L21" s="19"/>
      <c r="M21" s="15"/>
      <c r="N21" s="52"/>
      <c r="O21" s="52"/>
    </row>
    <row r="22" spans="1:15" ht="51" customHeight="1">
      <c r="A22" s="3">
        <v>18</v>
      </c>
      <c r="B22" s="4" t="s">
        <v>26</v>
      </c>
      <c r="C22" s="3" t="s">
        <v>9</v>
      </c>
      <c r="D22" s="7">
        <v>504</v>
      </c>
      <c r="E22" s="7" t="s">
        <v>27</v>
      </c>
      <c r="F22" s="8">
        <v>0.375</v>
      </c>
      <c r="G22" s="7">
        <v>39</v>
      </c>
      <c r="H22" s="7" t="s">
        <v>13</v>
      </c>
      <c r="I22" s="11">
        <v>90</v>
      </c>
      <c r="J22" s="15"/>
      <c r="K22" s="18">
        <f t="shared" si="0"/>
        <v>0</v>
      </c>
      <c r="L22" s="19"/>
      <c r="M22" s="15"/>
      <c r="N22" s="52"/>
      <c r="O22" s="52"/>
    </row>
    <row r="23" spans="1:15" ht="51" customHeight="1">
      <c r="A23" s="3">
        <v>19</v>
      </c>
      <c r="B23" s="4" t="s">
        <v>26</v>
      </c>
      <c r="C23" s="3" t="s">
        <v>9</v>
      </c>
      <c r="D23" s="7">
        <v>72</v>
      </c>
      <c r="E23" s="13" t="s">
        <v>27</v>
      </c>
      <c r="F23" s="14">
        <v>0.375</v>
      </c>
      <c r="G23" s="7">
        <v>39</v>
      </c>
      <c r="H23" s="7">
        <v>0</v>
      </c>
      <c r="I23" s="11">
        <v>90</v>
      </c>
      <c r="J23" s="15"/>
      <c r="K23" s="18">
        <f t="shared" si="0"/>
        <v>0</v>
      </c>
      <c r="L23" s="19"/>
      <c r="M23" s="15"/>
      <c r="N23" s="52"/>
      <c r="O23" s="52"/>
    </row>
    <row r="24" spans="1:15" ht="51" customHeight="1">
      <c r="A24" s="3">
        <v>20</v>
      </c>
      <c r="B24" s="107" t="s">
        <v>26</v>
      </c>
      <c r="C24" s="12" t="s">
        <v>9</v>
      </c>
      <c r="D24" s="28">
        <v>36</v>
      </c>
      <c r="E24" s="34" t="s">
        <v>27</v>
      </c>
      <c r="F24" s="24">
        <v>0.375</v>
      </c>
      <c r="G24" s="49">
        <v>39</v>
      </c>
      <c r="H24" s="13">
        <v>1</v>
      </c>
      <c r="I24" s="28">
        <v>90</v>
      </c>
      <c r="J24" s="15"/>
      <c r="K24" s="18">
        <f t="shared" si="0"/>
        <v>0</v>
      </c>
      <c r="L24" s="19"/>
      <c r="M24" s="15"/>
      <c r="N24" s="52"/>
      <c r="O24" s="52"/>
    </row>
    <row r="25" spans="1:15" ht="44.25" customHeight="1">
      <c r="A25" s="3">
        <v>21</v>
      </c>
      <c r="B25" s="107" t="s">
        <v>26</v>
      </c>
      <c r="C25" s="33" t="s">
        <v>9</v>
      </c>
      <c r="D25" s="48">
        <v>36</v>
      </c>
      <c r="E25" s="34" t="s">
        <v>27</v>
      </c>
      <c r="F25" s="24">
        <v>0.375</v>
      </c>
      <c r="G25" s="50">
        <v>90</v>
      </c>
      <c r="H25" s="34">
        <v>1</v>
      </c>
      <c r="I25" s="34">
        <v>100</v>
      </c>
      <c r="J25" s="15"/>
      <c r="K25" s="18">
        <f t="shared" si="0"/>
        <v>0</v>
      </c>
      <c r="L25" s="19"/>
      <c r="M25" s="15"/>
      <c r="N25" s="52"/>
      <c r="O25" s="52"/>
    </row>
    <row r="26" spans="1:15" ht="35.25" customHeight="1">
      <c r="A26" s="3">
        <v>22</v>
      </c>
      <c r="B26" s="107" t="s">
        <v>26</v>
      </c>
      <c r="C26" s="33" t="s">
        <v>9</v>
      </c>
      <c r="D26" s="48">
        <v>36</v>
      </c>
      <c r="E26" s="34" t="s">
        <v>27</v>
      </c>
      <c r="F26" s="24">
        <v>0.375</v>
      </c>
      <c r="G26" s="50">
        <v>90</v>
      </c>
      <c r="H26" s="34">
        <v>2</v>
      </c>
      <c r="I26" s="34">
        <v>100</v>
      </c>
      <c r="J26" s="15"/>
      <c r="K26" s="18">
        <f t="shared" si="0"/>
        <v>0</v>
      </c>
      <c r="L26" s="19"/>
      <c r="M26" s="15"/>
      <c r="N26" s="52"/>
      <c r="O26" s="52"/>
    </row>
    <row r="27" spans="1:15" ht="45.75" customHeight="1">
      <c r="A27" s="3">
        <v>23</v>
      </c>
      <c r="B27" s="107" t="s">
        <v>26</v>
      </c>
      <c r="C27" s="33" t="s">
        <v>9</v>
      </c>
      <c r="D27" s="34">
        <v>36</v>
      </c>
      <c r="E27" s="34" t="s">
        <v>11</v>
      </c>
      <c r="F27" s="24">
        <v>0.5</v>
      </c>
      <c r="G27" s="34">
        <v>48</v>
      </c>
      <c r="H27" s="34">
        <v>1</v>
      </c>
      <c r="I27" s="34" t="s">
        <v>15</v>
      </c>
      <c r="J27" s="15"/>
      <c r="K27" s="18">
        <f t="shared" si="0"/>
        <v>0</v>
      </c>
      <c r="L27" s="19"/>
      <c r="M27" s="15"/>
      <c r="N27" s="52"/>
      <c r="O27" s="52"/>
    </row>
    <row r="28" spans="1:13" ht="14.25" customHeight="1">
      <c r="A28" s="125" t="s">
        <v>37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6">
        <f>SUM(K5:K27)</f>
        <v>0</v>
      </c>
      <c r="L28" s="17"/>
      <c r="M28" s="16"/>
    </row>
    <row r="30" spans="2:13" ht="22.5" customHeight="1">
      <c r="B30" s="124" t="s">
        <v>107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</row>
    <row r="31" ht="11.25">
      <c r="C31" s="1"/>
    </row>
    <row r="32" spans="2:9" ht="20.25" customHeight="1">
      <c r="B32" s="120"/>
      <c r="C32" s="120"/>
      <c r="I32" s="26"/>
    </row>
    <row r="33" spans="2:15" ht="12.75" customHeight="1">
      <c r="B33" s="103"/>
      <c r="C33" s="124" t="s">
        <v>108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2:3" ht="12.75">
      <c r="B34" s="103"/>
      <c r="C34"/>
    </row>
  </sheetData>
  <sheetProtection/>
  <mergeCells count="5">
    <mergeCell ref="A28:J28"/>
    <mergeCell ref="B32:C32"/>
    <mergeCell ref="B2:E2"/>
    <mergeCell ref="B30:M30"/>
    <mergeCell ref="C33:O33"/>
  </mergeCells>
  <printOptions horizontalCentered="1"/>
  <pageMargins left="0.1968503937007874" right="0.1968503937007874" top="0.3937007874015748" bottom="0.3937007874015748" header="0.5118110236220472" footer="0.31496062992125984"/>
  <pageSetup horizontalDpi="600" verticalDpi="600" orientation="landscape" paperSize="9" r:id="rId1"/>
  <headerFooter alignWithMargins="0">
    <oddHeader>&amp;R&amp;"Arial,Pogrubiony"Załącznik nr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zoomScalePageLayoutView="110" workbookViewId="0" topLeftCell="A19">
      <selection activeCell="C28" sqref="C28:O28"/>
    </sheetView>
  </sheetViews>
  <sheetFormatPr defaultColWidth="9.00390625" defaultRowHeight="12.75"/>
  <cols>
    <col min="1" max="1" width="4.125" style="0" customWidth="1"/>
    <col min="2" max="2" width="31.125" style="0" customWidth="1"/>
    <col min="3" max="3" width="5.625" style="0" customWidth="1"/>
    <col min="4" max="4" width="4.875" style="0" customWidth="1"/>
    <col min="5" max="5" width="7.00390625" style="0" customWidth="1"/>
    <col min="6" max="6" width="6.00390625" style="0" customWidth="1"/>
    <col min="7" max="7" width="6.875" style="0" customWidth="1"/>
    <col min="8" max="9" width="7.625" style="0" customWidth="1"/>
    <col min="10" max="10" width="9.375" style="0" customWidth="1"/>
    <col min="11" max="11" width="13.00390625" style="0" customWidth="1"/>
    <col min="12" max="12" width="5.75390625" style="0" customWidth="1"/>
    <col min="13" max="13" width="13.00390625" style="0" customWidth="1"/>
    <col min="15" max="15" width="13.875" style="0" customWidth="1"/>
  </cols>
  <sheetData>
    <row r="1" spans="2:13" ht="12.75">
      <c r="B1" s="121" t="s">
        <v>57</v>
      </c>
      <c r="C1" s="127"/>
      <c r="D1" s="127"/>
      <c r="E1" s="127"/>
      <c r="M1" s="54" t="s">
        <v>48</v>
      </c>
    </row>
    <row r="3" spans="1:15" s="64" customFormat="1" ht="32.25" customHeight="1">
      <c r="A3" s="60" t="s">
        <v>0</v>
      </c>
      <c r="B3" s="60" t="s">
        <v>1</v>
      </c>
      <c r="C3" s="60" t="s">
        <v>2</v>
      </c>
      <c r="D3" s="60" t="s">
        <v>46</v>
      </c>
      <c r="E3" s="60" t="s">
        <v>3</v>
      </c>
      <c r="F3" s="60" t="s">
        <v>4</v>
      </c>
      <c r="G3" s="60" t="s">
        <v>5</v>
      </c>
      <c r="H3" s="60" t="s">
        <v>6</v>
      </c>
      <c r="I3" s="61" t="s">
        <v>7</v>
      </c>
      <c r="J3" s="62" t="s">
        <v>16</v>
      </c>
      <c r="K3" s="62" t="s">
        <v>17</v>
      </c>
      <c r="L3" s="62" t="s">
        <v>47</v>
      </c>
      <c r="M3" s="62" t="s">
        <v>18</v>
      </c>
      <c r="N3" s="63" t="s">
        <v>45</v>
      </c>
      <c r="O3" s="63" t="s">
        <v>69</v>
      </c>
    </row>
    <row r="4" spans="1:15" s="2" customFormat="1" ht="33.75" customHeight="1">
      <c r="A4" s="3">
        <v>1</v>
      </c>
      <c r="B4" s="4" t="s">
        <v>63</v>
      </c>
      <c r="C4" s="3" t="s">
        <v>9</v>
      </c>
      <c r="D4" s="7">
        <v>36</v>
      </c>
      <c r="E4" s="7" t="s">
        <v>14</v>
      </c>
      <c r="F4" s="8" t="s">
        <v>14</v>
      </c>
      <c r="G4" s="7" t="s">
        <v>14</v>
      </c>
      <c r="H4" s="5" t="s">
        <v>10</v>
      </c>
      <c r="I4" s="10">
        <v>150</v>
      </c>
      <c r="J4" s="15"/>
      <c r="K4" s="18">
        <f>J4*D4</f>
        <v>0</v>
      </c>
      <c r="L4" s="19"/>
      <c r="M4" s="15"/>
      <c r="N4" s="52"/>
      <c r="O4" s="52"/>
    </row>
    <row r="5" spans="1:15" s="2" customFormat="1" ht="33.75" customHeight="1">
      <c r="A5" s="3">
        <v>2</v>
      </c>
      <c r="B5" s="4" t="s">
        <v>23</v>
      </c>
      <c r="C5" s="3" t="s">
        <v>9</v>
      </c>
      <c r="D5" s="7">
        <v>36</v>
      </c>
      <c r="E5" s="7" t="s">
        <v>14</v>
      </c>
      <c r="F5" s="8" t="s">
        <v>14</v>
      </c>
      <c r="G5" s="7" t="s">
        <v>14</v>
      </c>
      <c r="H5" s="5" t="s">
        <v>12</v>
      </c>
      <c r="I5" s="10">
        <v>150</v>
      </c>
      <c r="J5" s="15"/>
      <c r="K5" s="18">
        <f aca="true" t="shared" si="0" ref="K5:K23">J5*D5</f>
        <v>0</v>
      </c>
      <c r="L5" s="19"/>
      <c r="M5" s="15"/>
      <c r="N5" s="52"/>
      <c r="O5" s="52"/>
    </row>
    <row r="6" spans="1:15" s="2" customFormat="1" ht="33.75" customHeight="1">
      <c r="A6" s="3">
        <v>3</v>
      </c>
      <c r="B6" s="4" t="s">
        <v>23</v>
      </c>
      <c r="C6" s="3" t="s">
        <v>9</v>
      </c>
      <c r="D6" s="7">
        <v>36</v>
      </c>
      <c r="E6" s="7" t="s">
        <v>14</v>
      </c>
      <c r="F6" s="8" t="s">
        <v>14</v>
      </c>
      <c r="G6" s="7" t="s">
        <v>14</v>
      </c>
      <c r="H6" s="5" t="s">
        <v>13</v>
      </c>
      <c r="I6" s="10">
        <v>150</v>
      </c>
      <c r="J6" s="15"/>
      <c r="K6" s="18">
        <f t="shared" si="0"/>
        <v>0</v>
      </c>
      <c r="L6" s="19"/>
      <c r="M6" s="15"/>
      <c r="N6" s="52"/>
      <c r="O6" s="52"/>
    </row>
    <row r="7" spans="1:15" s="2" customFormat="1" ht="33.75" customHeight="1">
      <c r="A7" s="3">
        <v>4</v>
      </c>
      <c r="B7" s="4" t="s">
        <v>23</v>
      </c>
      <c r="C7" s="3" t="s">
        <v>9</v>
      </c>
      <c r="D7" s="7">
        <v>36</v>
      </c>
      <c r="E7" s="41" t="s">
        <v>14</v>
      </c>
      <c r="F7" s="8" t="s">
        <v>14</v>
      </c>
      <c r="G7" s="7" t="s">
        <v>14</v>
      </c>
      <c r="H7" s="5">
        <v>2</v>
      </c>
      <c r="I7" s="10">
        <v>150</v>
      </c>
      <c r="J7" s="15"/>
      <c r="K7" s="18">
        <f t="shared" si="0"/>
        <v>0</v>
      </c>
      <c r="L7" s="19"/>
      <c r="M7" s="15"/>
      <c r="N7" s="52"/>
      <c r="O7" s="52"/>
    </row>
    <row r="8" spans="1:15" s="2" customFormat="1" ht="33.75" customHeight="1">
      <c r="A8" s="3">
        <v>5</v>
      </c>
      <c r="B8" s="4" t="s">
        <v>23</v>
      </c>
      <c r="C8" s="3" t="s">
        <v>9</v>
      </c>
      <c r="D8" s="7">
        <v>36</v>
      </c>
      <c r="E8" s="7" t="s">
        <v>14</v>
      </c>
      <c r="F8" s="8" t="s">
        <v>14</v>
      </c>
      <c r="G8" s="7" t="s">
        <v>14</v>
      </c>
      <c r="H8" s="5">
        <v>0</v>
      </c>
      <c r="I8" s="10">
        <v>150</v>
      </c>
      <c r="J8" s="15"/>
      <c r="K8" s="18">
        <f t="shared" si="0"/>
        <v>0</v>
      </c>
      <c r="L8" s="19"/>
      <c r="M8" s="15"/>
      <c r="N8" s="52"/>
      <c r="O8" s="52"/>
    </row>
    <row r="9" spans="1:15" s="2" customFormat="1" ht="33.75" customHeight="1">
      <c r="A9" s="3">
        <v>6</v>
      </c>
      <c r="B9" s="4" t="s">
        <v>23</v>
      </c>
      <c r="C9" s="3" t="s">
        <v>9</v>
      </c>
      <c r="D9" s="7">
        <v>36</v>
      </c>
      <c r="E9" s="7" t="s">
        <v>14</v>
      </c>
      <c r="F9" s="8" t="s">
        <v>14</v>
      </c>
      <c r="G9" s="7" t="s">
        <v>14</v>
      </c>
      <c r="H9" s="5">
        <v>1</v>
      </c>
      <c r="I9" s="10">
        <v>150</v>
      </c>
      <c r="J9" s="15"/>
      <c r="K9" s="18">
        <f t="shared" si="0"/>
        <v>0</v>
      </c>
      <c r="L9" s="19"/>
      <c r="M9" s="15"/>
      <c r="N9" s="52"/>
      <c r="O9" s="52"/>
    </row>
    <row r="10" spans="1:15" s="2" customFormat="1" ht="33.75" customHeight="1">
      <c r="A10" s="3">
        <v>7</v>
      </c>
      <c r="B10" s="4" t="s">
        <v>23</v>
      </c>
      <c r="C10" s="3" t="s">
        <v>9</v>
      </c>
      <c r="D10" s="7">
        <v>36</v>
      </c>
      <c r="E10" s="7" t="s">
        <v>14</v>
      </c>
      <c r="F10" s="8" t="s">
        <v>14</v>
      </c>
      <c r="G10" s="7" t="s">
        <v>14</v>
      </c>
      <c r="H10" s="5" t="s">
        <v>10</v>
      </c>
      <c r="I10" s="10" t="s">
        <v>24</v>
      </c>
      <c r="J10" s="15"/>
      <c r="K10" s="18">
        <f t="shared" si="0"/>
        <v>0</v>
      </c>
      <c r="L10" s="19"/>
      <c r="M10" s="15"/>
      <c r="N10" s="52"/>
      <c r="O10" s="52"/>
    </row>
    <row r="11" spans="1:15" s="2" customFormat="1" ht="33.75" customHeight="1">
      <c r="A11" s="3">
        <v>8</v>
      </c>
      <c r="B11" s="4" t="s">
        <v>23</v>
      </c>
      <c r="C11" s="3" t="s">
        <v>9</v>
      </c>
      <c r="D11" s="7">
        <v>36</v>
      </c>
      <c r="E11" s="7" t="s">
        <v>14</v>
      </c>
      <c r="F11" s="8" t="s">
        <v>14</v>
      </c>
      <c r="G11" s="7" t="s">
        <v>14</v>
      </c>
      <c r="H11" s="5" t="s">
        <v>12</v>
      </c>
      <c r="I11" s="10" t="s">
        <v>25</v>
      </c>
      <c r="J11" s="15"/>
      <c r="K11" s="18">
        <f t="shared" si="0"/>
        <v>0</v>
      </c>
      <c r="L11" s="19"/>
      <c r="M11" s="15"/>
      <c r="N11" s="52"/>
      <c r="O11" s="52"/>
    </row>
    <row r="12" spans="1:15" s="2" customFormat="1" ht="33.75" customHeight="1">
      <c r="A12" s="3">
        <v>9</v>
      </c>
      <c r="B12" s="4" t="s">
        <v>23</v>
      </c>
      <c r="C12" s="3" t="s">
        <v>9</v>
      </c>
      <c r="D12" s="7">
        <v>36</v>
      </c>
      <c r="E12" s="7" t="s">
        <v>14</v>
      </c>
      <c r="F12" s="8" t="s">
        <v>14</v>
      </c>
      <c r="G12" s="7" t="s">
        <v>14</v>
      </c>
      <c r="H12" s="5" t="s">
        <v>13</v>
      </c>
      <c r="I12" s="10" t="s">
        <v>25</v>
      </c>
      <c r="J12" s="15"/>
      <c r="K12" s="18">
        <f t="shared" si="0"/>
        <v>0</v>
      </c>
      <c r="L12" s="19"/>
      <c r="M12" s="15"/>
      <c r="N12" s="52"/>
      <c r="O12" s="52"/>
    </row>
    <row r="13" spans="1:15" s="2" customFormat="1" ht="57" customHeight="1">
      <c r="A13" s="3">
        <v>10</v>
      </c>
      <c r="B13" s="4" t="s">
        <v>59</v>
      </c>
      <c r="C13" s="3" t="s">
        <v>52</v>
      </c>
      <c r="D13" s="32">
        <v>12</v>
      </c>
      <c r="E13" s="32" t="s">
        <v>14</v>
      </c>
      <c r="F13" s="32" t="s">
        <v>14</v>
      </c>
      <c r="G13" s="32" t="s">
        <v>14</v>
      </c>
      <c r="H13" s="32" t="s">
        <v>14</v>
      </c>
      <c r="I13" s="38" t="s">
        <v>14</v>
      </c>
      <c r="J13" s="15"/>
      <c r="K13" s="18">
        <f t="shared" si="0"/>
        <v>0</v>
      </c>
      <c r="L13" s="19"/>
      <c r="M13" s="15"/>
      <c r="N13" s="52"/>
      <c r="O13" s="52"/>
    </row>
    <row r="14" spans="1:15" s="2" customFormat="1" ht="59.25" customHeight="1">
      <c r="A14" s="3">
        <v>11</v>
      </c>
      <c r="B14" s="4" t="s">
        <v>60</v>
      </c>
      <c r="C14" s="3" t="s">
        <v>52</v>
      </c>
      <c r="D14" s="65">
        <v>12</v>
      </c>
      <c r="E14" s="65" t="s">
        <v>14</v>
      </c>
      <c r="F14" s="65" t="s">
        <v>14</v>
      </c>
      <c r="G14" s="65" t="s">
        <v>14</v>
      </c>
      <c r="H14" s="65" t="s">
        <v>14</v>
      </c>
      <c r="I14" s="66" t="s">
        <v>14</v>
      </c>
      <c r="J14" s="15"/>
      <c r="K14" s="18">
        <f t="shared" si="0"/>
        <v>0</v>
      </c>
      <c r="L14" s="19"/>
      <c r="M14" s="15"/>
      <c r="N14" s="52"/>
      <c r="O14" s="52"/>
    </row>
    <row r="15" spans="1:15" s="2" customFormat="1" ht="57.75" customHeight="1">
      <c r="A15" s="3">
        <v>12</v>
      </c>
      <c r="B15" s="4" t="s">
        <v>61</v>
      </c>
      <c r="C15" s="3" t="s">
        <v>52</v>
      </c>
      <c r="D15" s="58">
        <v>12</v>
      </c>
      <c r="E15" s="58" t="s">
        <v>14</v>
      </c>
      <c r="F15" s="58" t="s">
        <v>14</v>
      </c>
      <c r="G15" s="58" t="s">
        <v>14</v>
      </c>
      <c r="H15" s="58" t="s">
        <v>14</v>
      </c>
      <c r="I15" s="59" t="s">
        <v>14</v>
      </c>
      <c r="J15" s="15"/>
      <c r="K15" s="18">
        <f t="shared" si="0"/>
        <v>0</v>
      </c>
      <c r="L15" s="19"/>
      <c r="M15" s="15"/>
      <c r="N15" s="52"/>
      <c r="O15" s="52"/>
    </row>
    <row r="16" spans="1:15" s="2" customFormat="1" ht="60" customHeight="1">
      <c r="A16" s="3">
        <v>13</v>
      </c>
      <c r="B16" s="4" t="s">
        <v>62</v>
      </c>
      <c r="C16" s="3" t="s">
        <v>52</v>
      </c>
      <c r="D16" s="7">
        <v>12</v>
      </c>
      <c r="E16" s="7" t="s">
        <v>14</v>
      </c>
      <c r="F16" s="7" t="s">
        <v>14</v>
      </c>
      <c r="G16" s="7" t="s">
        <v>14</v>
      </c>
      <c r="H16" s="7" t="s">
        <v>14</v>
      </c>
      <c r="I16" s="7" t="s">
        <v>14</v>
      </c>
      <c r="J16" s="15"/>
      <c r="K16" s="18">
        <f t="shared" si="0"/>
        <v>0</v>
      </c>
      <c r="L16" s="19"/>
      <c r="M16" s="15"/>
      <c r="N16" s="52"/>
      <c r="O16" s="52"/>
    </row>
    <row r="17" spans="1:15" s="2" customFormat="1" ht="33.75" customHeight="1">
      <c r="A17" s="3">
        <v>14</v>
      </c>
      <c r="B17" s="4" t="s">
        <v>23</v>
      </c>
      <c r="C17" s="3" t="s">
        <v>9</v>
      </c>
      <c r="D17" s="7">
        <v>72</v>
      </c>
      <c r="E17" s="7" t="s">
        <v>11</v>
      </c>
      <c r="F17" s="9">
        <v>0.5</v>
      </c>
      <c r="G17" s="7">
        <v>22</v>
      </c>
      <c r="H17" s="7" t="s">
        <v>12</v>
      </c>
      <c r="I17" s="11">
        <v>75</v>
      </c>
      <c r="J17" s="15"/>
      <c r="K17" s="18">
        <f t="shared" si="0"/>
        <v>0</v>
      </c>
      <c r="L17" s="19"/>
      <c r="M17" s="15"/>
      <c r="N17" s="52"/>
      <c r="O17" s="52"/>
    </row>
    <row r="18" spans="1:15" s="2" customFormat="1" ht="33.75" customHeight="1">
      <c r="A18" s="3">
        <v>15</v>
      </c>
      <c r="B18" s="4" t="s">
        <v>23</v>
      </c>
      <c r="C18" s="3" t="s">
        <v>9</v>
      </c>
      <c r="D18" s="7">
        <v>72</v>
      </c>
      <c r="E18" s="7" t="s">
        <v>11</v>
      </c>
      <c r="F18" s="9">
        <v>0.5</v>
      </c>
      <c r="G18" s="7">
        <v>26</v>
      </c>
      <c r="H18" s="7" t="s">
        <v>13</v>
      </c>
      <c r="I18" s="11">
        <v>75</v>
      </c>
      <c r="J18" s="15"/>
      <c r="K18" s="18">
        <f t="shared" si="0"/>
        <v>0</v>
      </c>
      <c r="L18" s="19"/>
      <c r="M18" s="15"/>
      <c r="N18" s="52"/>
      <c r="O18" s="52"/>
    </row>
    <row r="19" spans="1:15" s="2" customFormat="1" ht="33.75" customHeight="1">
      <c r="A19" s="3">
        <v>16</v>
      </c>
      <c r="B19" s="4" t="s">
        <v>23</v>
      </c>
      <c r="C19" s="3" t="s">
        <v>9</v>
      </c>
      <c r="D19" s="7">
        <v>72</v>
      </c>
      <c r="E19" s="7" t="s">
        <v>11</v>
      </c>
      <c r="F19" s="9">
        <v>0.5</v>
      </c>
      <c r="G19" s="7">
        <v>30</v>
      </c>
      <c r="H19" s="5" t="s">
        <v>13</v>
      </c>
      <c r="I19" s="10">
        <v>75</v>
      </c>
      <c r="J19" s="15"/>
      <c r="K19" s="18">
        <f t="shared" si="0"/>
        <v>0</v>
      </c>
      <c r="L19" s="19"/>
      <c r="M19" s="15"/>
      <c r="N19" s="52"/>
      <c r="O19" s="52"/>
    </row>
    <row r="20" spans="1:15" s="2" customFormat="1" ht="33.75" customHeight="1">
      <c r="A20" s="3">
        <v>17</v>
      </c>
      <c r="B20" s="4" t="s">
        <v>23</v>
      </c>
      <c r="C20" s="3" t="s">
        <v>9</v>
      </c>
      <c r="D20" s="7">
        <v>72</v>
      </c>
      <c r="E20" s="7" t="s">
        <v>11</v>
      </c>
      <c r="F20" s="9">
        <v>0.5</v>
      </c>
      <c r="G20" s="7">
        <v>37</v>
      </c>
      <c r="H20" s="5">
        <v>0</v>
      </c>
      <c r="I20" s="10">
        <v>75</v>
      </c>
      <c r="J20" s="15"/>
      <c r="K20" s="18">
        <f t="shared" si="0"/>
        <v>0</v>
      </c>
      <c r="L20" s="19"/>
      <c r="M20" s="15"/>
      <c r="N20" s="52"/>
      <c r="O20" s="52"/>
    </row>
    <row r="21" spans="1:15" s="2" customFormat="1" ht="33.75" customHeight="1">
      <c r="A21" s="3">
        <v>18</v>
      </c>
      <c r="B21" s="4" t="s">
        <v>23</v>
      </c>
      <c r="C21" s="3" t="s">
        <v>9</v>
      </c>
      <c r="D21" s="7">
        <v>72</v>
      </c>
      <c r="E21" s="7" t="s">
        <v>11</v>
      </c>
      <c r="F21" s="9">
        <v>0.5</v>
      </c>
      <c r="G21" s="7">
        <v>40</v>
      </c>
      <c r="H21" s="5">
        <v>1</v>
      </c>
      <c r="I21" s="10">
        <v>90</v>
      </c>
      <c r="J21" s="15"/>
      <c r="K21" s="18">
        <f t="shared" si="0"/>
        <v>0</v>
      </c>
      <c r="L21" s="19"/>
      <c r="M21" s="15"/>
      <c r="N21" s="52"/>
      <c r="O21" s="52"/>
    </row>
    <row r="22" spans="1:15" s="2" customFormat="1" ht="33.75" customHeight="1">
      <c r="A22" s="3">
        <v>19</v>
      </c>
      <c r="B22" s="4" t="s">
        <v>23</v>
      </c>
      <c r="C22" s="3" t="s">
        <v>9</v>
      </c>
      <c r="D22" s="7">
        <v>72</v>
      </c>
      <c r="E22" s="7" t="s">
        <v>11</v>
      </c>
      <c r="F22" s="9">
        <v>0.5</v>
      </c>
      <c r="G22" s="7">
        <v>48</v>
      </c>
      <c r="H22" s="5">
        <v>1</v>
      </c>
      <c r="I22" s="10">
        <v>75</v>
      </c>
      <c r="J22" s="15"/>
      <c r="K22" s="18">
        <f t="shared" si="0"/>
        <v>0</v>
      </c>
      <c r="L22" s="19"/>
      <c r="M22" s="15"/>
      <c r="N22" s="52"/>
      <c r="O22" s="52"/>
    </row>
    <row r="23" spans="1:15" s="2" customFormat="1" ht="33.75" customHeight="1">
      <c r="A23" s="3">
        <v>20</v>
      </c>
      <c r="B23" s="4" t="s">
        <v>23</v>
      </c>
      <c r="C23" s="3" t="s">
        <v>9</v>
      </c>
      <c r="D23" s="7">
        <v>72</v>
      </c>
      <c r="E23" s="7" t="s">
        <v>11</v>
      </c>
      <c r="F23" s="9">
        <v>0.5</v>
      </c>
      <c r="G23" s="7">
        <v>48</v>
      </c>
      <c r="H23" s="5">
        <v>2</v>
      </c>
      <c r="I23" s="10">
        <v>75</v>
      </c>
      <c r="J23" s="15"/>
      <c r="K23" s="18">
        <f t="shared" si="0"/>
        <v>0</v>
      </c>
      <c r="L23" s="19"/>
      <c r="M23" s="15"/>
      <c r="N23" s="52"/>
      <c r="O23" s="52"/>
    </row>
    <row r="24" spans="1:13" s="2" customFormat="1" ht="18.75" customHeight="1">
      <c r="A24" s="125" t="s">
        <v>37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6">
        <f>SUM(K4:K23)</f>
        <v>0</v>
      </c>
      <c r="L24" s="17"/>
      <c r="M24" s="16"/>
    </row>
    <row r="25" s="2" customFormat="1" ht="11.25">
      <c r="A25" s="1"/>
    </row>
    <row r="26" spans="1:13" s="2" customFormat="1" ht="22.5" customHeight="1">
      <c r="A26" s="1"/>
      <c r="B26" s="124" t="s">
        <v>107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9" s="2" customFormat="1" ht="11.25">
      <c r="A27" s="1"/>
      <c r="C27" s="1"/>
      <c r="I27" s="26"/>
    </row>
    <row r="28" spans="1:15" s="2" customFormat="1" ht="20.25" customHeight="1">
      <c r="A28" s="1"/>
      <c r="C28" s="124" t="s">
        <v>108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2" s="2" customFormat="1" ht="12.75" customHeight="1">
      <c r="A29" s="1"/>
      <c r="B29" s="120"/>
      <c r="C29" s="120"/>
      <c r="K29" s="124"/>
      <c r="L29" s="124"/>
    </row>
  </sheetData>
  <sheetProtection/>
  <mergeCells count="6">
    <mergeCell ref="K29:L29"/>
    <mergeCell ref="B1:E1"/>
    <mergeCell ref="A24:J24"/>
    <mergeCell ref="B29:C29"/>
    <mergeCell ref="B26:M26"/>
    <mergeCell ref="C28:O28"/>
  </mergeCells>
  <printOptions/>
  <pageMargins left="0.35433070866141736" right="0.15748031496062992" top="0.7874015748031497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20"/>
  <sheetViews>
    <sheetView zoomScale="90" zoomScaleNormal="90" workbookViewId="0" topLeftCell="A10">
      <selection activeCell="C19" sqref="C19:O19"/>
    </sheetView>
  </sheetViews>
  <sheetFormatPr defaultColWidth="9.00390625" defaultRowHeight="12.75"/>
  <cols>
    <col min="1" max="1" width="4.125" style="1" customWidth="1"/>
    <col min="2" max="2" width="35.00390625" style="2" customWidth="1"/>
    <col min="3" max="3" width="6.75390625" style="2" customWidth="1"/>
    <col min="4" max="4" width="5.75390625" style="2" customWidth="1"/>
    <col min="5" max="5" width="7.375" style="2" customWidth="1"/>
    <col min="6" max="6" width="6.25390625" style="2" customWidth="1"/>
    <col min="7" max="9" width="7.625" style="2" customWidth="1"/>
    <col min="10" max="10" width="9.375" style="2" customWidth="1"/>
    <col min="11" max="11" width="11.125" style="2" customWidth="1"/>
    <col min="12" max="12" width="5.00390625" style="2" customWidth="1"/>
    <col min="13" max="13" width="12.25390625" style="2" customWidth="1"/>
    <col min="14" max="14" width="9.125" style="2" customWidth="1"/>
    <col min="15" max="15" width="11.375" style="2" customWidth="1"/>
    <col min="16" max="16384" width="9.125" style="2" customWidth="1"/>
  </cols>
  <sheetData>
    <row r="5" spans="2:13" ht="11.25">
      <c r="B5" s="55" t="s">
        <v>67</v>
      </c>
      <c r="M5" s="54"/>
    </row>
    <row r="7" spans="1:15" s="64" customFormat="1" ht="42.75" customHeight="1">
      <c r="A7" s="60" t="s">
        <v>0</v>
      </c>
      <c r="B7" s="60" t="s">
        <v>1</v>
      </c>
      <c r="C7" s="60" t="s">
        <v>2</v>
      </c>
      <c r="D7" s="60" t="s">
        <v>46</v>
      </c>
      <c r="E7" s="60" t="s">
        <v>3</v>
      </c>
      <c r="F7" s="60" t="s">
        <v>4</v>
      </c>
      <c r="G7" s="60" t="s">
        <v>5</v>
      </c>
      <c r="H7" s="60" t="s">
        <v>6</v>
      </c>
      <c r="I7" s="61" t="s">
        <v>7</v>
      </c>
      <c r="J7" s="62" t="s">
        <v>16</v>
      </c>
      <c r="K7" s="62" t="s">
        <v>17</v>
      </c>
      <c r="L7" s="62" t="s">
        <v>47</v>
      </c>
      <c r="M7" s="62" t="s">
        <v>18</v>
      </c>
      <c r="N7" s="63" t="s">
        <v>45</v>
      </c>
      <c r="O7" s="63" t="s">
        <v>69</v>
      </c>
    </row>
    <row r="8" spans="1:15" ht="104.25" customHeight="1">
      <c r="A8" s="3">
        <v>1</v>
      </c>
      <c r="B8" s="22" t="s">
        <v>64</v>
      </c>
      <c r="C8" s="3" t="s">
        <v>9</v>
      </c>
      <c r="D8" s="5">
        <v>120</v>
      </c>
      <c r="E8" s="7" t="s">
        <v>14</v>
      </c>
      <c r="F8" s="8" t="s">
        <v>14</v>
      </c>
      <c r="G8" s="11" t="s">
        <v>14</v>
      </c>
      <c r="H8" s="24" t="s">
        <v>14</v>
      </c>
      <c r="I8" s="23" t="s">
        <v>14</v>
      </c>
      <c r="J8" s="15"/>
      <c r="K8" s="18">
        <f>J8*D8</f>
        <v>0</v>
      </c>
      <c r="L8" s="19"/>
      <c r="M8" s="15"/>
      <c r="N8" s="52"/>
      <c r="O8" s="52"/>
    </row>
    <row r="9" spans="1:15" ht="105" customHeight="1">
      <c r="A9" s="3">
        <v>2</v>
      </c>
      <c r="B9" s="22" t="s">
        <v>65</v>
      </c>
      <c r="C9" s="3" t="s">
        <v>9</v>
      </c>
      <c r="D9" s="5">
        <v>10</v>
      </c>
      <c r="E9" s="7" t="s">
        <v>14</v>
      </c>
      <c r="F9" s="8" t="s">
        <v>14</v>
      </c>
      <c r="G9" s="11" t="s">
        <v>14</v>
      </c>
      <c r="H9" s="24" t="s">
        <v>14</v>
      </c>
      <c r="I9" s="23" t="s">
        <v>14</v>
      </c>
      <c r="J9" s="15"/>
      <c r="K9" s="18">
        <f>J9*D9</f>
        <v>0</v>
      </c>
      <c r="L9" s="19"/>
      <c r="M9" s="15"/>
      <c r="N9" s="52"/>
      <c r="O9" s="52"/>
    </row>
    <row r="10" spans="1:15" ht="105" customHeight="1">
      <c r="A10" s="3">
        <v>3</v>
      </c>
      <c r="B10" s="22" t="s">
        <v>93</v>
      </c>
      <c r="C10" s="3" t="s">
        <v>9</v>
      </c>
      <c r="D10" s="5">
        <v>15</v>
      </c>
      <c r="E10" s="5" t="s">
        <v>14</v>
      </c>
      <c r="F10" s="8" t="s">
        <v>14</v>
      </c>
      <c r="G10" s="10" t="s">
        <v>14</v>
      </c>
      <c r="H10" s="24" t="s">
        <v>14</v>
      </c>
      <c r="I10" s="101" t="s">
        <v>14</v>
      </c>
      <c r="J10" s="18"/>
      <c r="K10" s="18">
        <f>J10*D10</f>
        <v>0</v>
      </c>
      <c r="L10" s="19"/>
      <c r="M10" s="15"/>
      <c r="N10" s="52"/>
      <c r="O10" s="52"/>
    </row>
    <row r="11" spans="1:15" ht="109.5" customHeight="1">
      <c r="A11" s="3">
        <v>4</v>
      </c>
      <c r="B11" s="22" t="s">
        <v>66</v>
      </c>
      <c r="C11" s="3" t="s">
        <v>9</v>
      </c>
      <c r="D11" s="5">
        <v>30</v>
      </c>
      <c r="E11" s="7" t="s">
        <v>14</v>
      </c>
      <c r="F11" s="8" t="s">
        <v>14</v>
      </c>
      <c r="G11" s="11" t="s">
        <v>14</v>
      </c>
      <c r="H11" s="24" t="s">
        <v>14</v>
      </c>
      <c r="I11" s="23" t="s">
        <v>14</v>
      </c>
      <c r="J11" s="15"/>
      <c r="K11" s="18">
        <f>J11*D11</f>
        <v>0</v>
      </c>
      <c r="L11" s="19"/>
      <c r="M11" s="15"/>
      <c r="N11" s="52"/>
      <c r="O11" s="52"/>
    </row>
    <row r="12" spans="1:15" ht="115.5" customHeight="1">
      <c r="A12" s="3">
        <v>5</v>
      </c>
      <c r="B12" s="22" t="s">
        <v>68</v>
      </c>
      <c r="C12" s="3" t="s">
        <v>9</v>
      </c>
      <c r="D12" s="5">
        <v>10</v>
      </c>
      <c r="E12" s="7" t="s">
        <v>14</v>
      </c>
      <c r="F12" s="8" t="s">
        <v>14</v>
      </c>
      <c r="G12" s="11" t="s">
        <v>14</v>
      </c>
      <c r="H12" s="24" t="s">
        <v>14</v>
      </c>
      <c r="I12" s="23" t="s">
        <v>14</v>
      </c>
      <c r="J12" s="15"/>
      <c r="K12" s="18">
        <f>J12*D12</f>
        <v>0</v>
      </c>
      <c r="L12" s="19"/>
      <c r="M12" s="15"/>
      <c r="N12" s="56"/>
      <c r="O12" s="57"/>
    </row>
    <row r="13" spans="1:13" ht="19.5" customHeight="1">
      <c r="A13" s="125" t="s">
        <v>37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6">
        <f>SUM(K8:K12)</f>
        <v>0</v>
      </c>
      <c r="L13" s="17"/>
      <c r="M13" s="16"/>
    </row>
    <row r="15" ht="12.75">
      <c r="B15" s="25"/>
    </row>
    <row r="16" ht="12.75">
      <c r="B16" s="25"/>
    </row>
    <row r="17" spans="2:5" ht="22.5" customHeight="1">
      <c r="B17" s="126"/>
      <c r="C17" s="126"/>
      <c r="D17" s="126"/>
      <c r="E17" s="126"/>
    </row>
    <row r="18" spans="2:9" ht="12.75" customHeight="1">
      <c r="B18" s="120"/>
      <c r="C18" s="120"/>
      <c r="I18" s="26"/>
    </row>
    <row r="19" spans="2:15" ht="11.25">
      <c r="B19" s="40"/>
      <c r="C19" s="124" t="s">
        <v>108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2:3" ht="12.75">
      <c r="B20" s="40"/>
      <c r="C20"/>
    </row>
  </sheetData>
  <sheetProtection/>
  <mergeCells count="4">
    <mergeCell ref="A13:J13"/>
    <mergeCell ref="B17:E17"/>
    <mergeCell ref="B18:C18"/>
    <mergeCell ref="C19:O19"/>
  </mergeCells>
  <printOptions horizontalCentered="1"/>
  <pageMargins left="0.1968503937007874" right="0.1968503937007874" top="0.3937007874015748" bottom="0.3937007874015748" header="0.5118110236220472" footer="0.31496062992125984"/>
  <pageSetup horizontalDpi="600" verticalDpi="600" orientation="landscape" paperSize="9" r:id="rId1"/>
  <headerFooter alignWithMargins="0">
    <oddHeader>&amp;R&amp;"Arial,Pogrubiony"Załącznik nr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4.00390625" style="1" customWidth="1"/>
    <col min="2" max="2" width="36.125" style="6" customWidth="1"/>
    <col min="3" max="3" width="5.00390625" style="2" customWidth="1"/>
    <col min="4" max="4" width="5.625" style="2" customWidth="1"/>
    <col min="5" max="5" width="12.00390625" style="2" customWidth="1"/>
    <col min="6" max="6" width="6.375" style="2" customWidth="1"/>
    <col min="7" max="9" width="7.625" style="2" customWidth="1"/>
    <col min="10" max="10" width="8.875" style="2" customWidth="1"/>
    <col min="11" max="11" width="10.75390625" style="2" customWidth="1"/>
    <col min="12" max="12" width="5.875" style="2" customWidth="1"/>
    <col min="13" max="13" width="12.625" style="2" customWidth="1"/>
    <col min="14" max="16384" width="9.125" style="2" customWidth="1"/>
  </cols>
  <sheetData>
    <row r="2" spans="2:13" ht="24" customHeight="1">
      <c r="B2" s="121" t="s">
        <v>106</v>
      </c>
      <c r="C2" s="122"/>
      <c r="D2" s="122"/>
      <c r="E2" s="122"/>
      <c r="M2" s="54"/>
    </row>
    <row r="4" spans="1:15" s="64" customFormat="1" ht="36" customHeight="1">
      <c r="A4" s="60" t="s">
        <v>0</v>
      </c>
      <c r="B4" s="3" t="s">
        <v>1</v>
      </c>
      <c r="C4" s="60" t="s">
        <v>2</v>
      </c>
      <c r="D4" s="60" t="s">
        <v>46</v>
      </c>
      <c r="E4" s="60" t="s">
        <v>3</v>
      </c>
      <c r="F4" s="60" t="s">
        <v>4</v>
      </c>
      <c r="G4" s="60" t="s">
        <v>5</v>
      </c>
      <c r="H4" s="60" t="s">
        <v>6</v>
      </c>
      <c r="I4" s="61" t="s">
        <v>7</v>
      </c>
      <c r="J4" s="62" t="s">
        <v>16</v>
      </c>
      <c r="K4" s="62" t="s">
        <v>17</v>
      </c>
      <c r="L4" s="62" t="s">
        <v>47</v>
      </c>
      <c r="M4" s="62" t="s">
        <v>18</v>
      </c>
      <c r="N4" s="63" t="s">
        <v>45</v>
      </c>
      <c r="O4" s="63" t="s">
        <v>69</v>
      </c>
    </row>
    <row r="5" spans="1:15" ht="119.25" customHeight="1">
      <c r="A5" s="3">
        <v>11</v>
      </c>
      <c r="B5" s="39" t="s">
        <v>101</v>
      </c>
      <c r="C5" s="97" t="s">
        <v>100</v>
      </c>
      <c r="D5" s="98">
        <v>144</v>
      </c>
      <c r="E5" s="98" t="s">
        <v>14</v>
      </c>
      <c r="F5" s="99" t="s">
        <v>14</v>
      </c>
      <c r="G5" s="98" t="s">
        <v>14</v>
      </c>
      <c r="H5" s="98" t="s">
        <v>14</v>
      </c>
      <c r="I5" s="98" t="s">
        <v>14</v>
      </c>
      <c r="J5" s="96"/>
      <c r="K5" s="18">
        <f>J5*D5</f>
        <v>0</v>
      </c>
      <c r="L5" s="19"/>
      <c r="M5" s="15"/>
      <c r="N5" s="51"/>
      <c r="O5" s="52"/>
    </row>
    <row r="6" spans="1:13" ht="14.25" customHeight="1">
      <c r="A6" s="125" t="s">
        <v>37</v>
      </c>
      <c r="B6" s="119"/>
      <c r="C6" s="119"/>
      <c r="D6" s="119"/>
      <c r="E6" s="119"/>
      <c r="F6" s="119"/>
      <c r="G6" s="119"/>
      <c r="H6" s="119"/>
      <c r="I6" s="119"/>
      <c r="J6" s="119"/>
      <c r="K6" s="16">
        <f>SUM(K5:K5)</f>
        <v>0</v>
      </c>
      <c r="L6" s="17"/>
      <c r="M6" s="16"/>
    </row>
    <row r="8" spans="2:5" ht="22.5" customHeight="1">
      <c r="B8" s="126"/>
      <c r="C8" s="126"/>
      <c r="D8" s="126"/>
      <c r="E8" s="126"/>
    </row>
    <row r="9" spans="3:15" ht="11.25">
      <c r="C9" s="124" t="s">
        <v>108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2:9" ht="20.25" customHeight="1">
      <c r="B10" s="120"/>
      <c r="C10" s="120"/>
      <c r="I10" s="26"/>
    </row>
    <row r="11" spans="2:9" ht="12.75" customHeight="1">
      <c r="B11" s="103"/>
      <c r="C11"/>
      <c r="I11" s="26"/>
    </row>
    <row r="12" spans="2:3" ht="12.75">
      <c r="B12" s="103"/>
      <c r="C12"/>
    </row>
  </sheetData>
  <sheetProtection/>
  <mergeCells count="5">
    <mergeCell ref="A6:J6"/>
    <mergeCell ref="B8:E8"/>
    <mergeCell ref="B10:C10"/>
    <mergeCell ref="B2:E2"/>
    <mergeCell ref="C9:O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5.25390625" style="0" customWidth="1"/>
    <col min="2" max="2" width="40.875" style="0" customWidth="1"/>
    <col min="3" max="3" width="11.375" style="0" customWidth="1"/>
    <col min="4" max="4" width="10.625" style="0" customWidth="1"/>
    <col min="7" max="7" width="11.25390625" style="69" customWidth="1"/>
    <col min="8" max="8" width="6.125" style="0" customWidth="1"/>
    <col min="9" max="9" width="13.75390625" style="0" customWidth="1"/>
    <col min="10" max="10" width="14.75390625" style="0" customWidth="1"/>
  </cols>
  <sheetData>
    <row r="1" ht="12.75">
      <c r="A1" s="68" t="s">
        <v>109</v>
      </c>
    </row>
    <row r="3" spans="1:10" ht="33.75" customHeight="1">
      <c r="A3" s="128" t="s">
        <v>71</v>
      </c>
      <c r="B3" s="129" t="s">
        <v>72</v>
      </c>
      <c r="C3" s="130" t="s">
        <v>73</v>
      </c>
      <c r="D3" s="131" t="s">
        <v>74</v>
      </c>
      <c r="E3" s="132" t="s">
        <v>75</v>
      </c>
      <c r="F3" s="133" t="s">
        <v>76</v>
      </c>
      <c r="G3" s="135" t="s">
        <v>77</v>
      </c>
      <c r="H3" s="133" t="s">
        <v>78</v>
      </c>
      <c r="I3" s="133" t="s">
        <v>79</v>
      </c>
      <c r="J3" s="133" t="s">
        <v>80</v>
      </c>
    </row>
    <row r="4" spans="1:10" ht="12.75">
      <c r="A4" s="128"/>
      <c r="B4" s="129"/>
      <c r="C4" s="130"/>
      <c r="D4" s="131"/>
      <c r="E4" s="132"/>
      <c r="F4" s="134"/>
      <c r="G4" s="136"/>
      <c r="H4" s="134"/>
      <c r="I4" s="134"/>
      <c r="J4" s="134"/>
    </row>
    <row r="5" spans="1:10" ht="114" customHeight="1">
      <c r="A5" s="113">
        <v>1</v>
      </c>
      <c r="B5" s="114" t="s">
        <v>94</v>
      </c>
      <c r="C5" s="115" t="s">
        <v>81</v>
      </c>
      <c r="D5" s="70"/>
      <c r="E5" s="71" t="s">
        <v>82</v>
      </c>
      <c r="F5" s="72">
        <v>2000</v>
      </c>
      <c r="G5" s="73"/>
      <c r="H5" s="74"/>
      <c r="I5" s="75"/>
      <c r="J5" s="74"/>
    </row>
    <row r="6" spans="1:10" ht="157.5" customHeight="1">
      <c r="A6" s="113">
        <v>2</v>
      </c>
      <c r="B6" s="114" t="s">
        <v>95</v>
      </c>
      <c r="C6" s="115" t="s">
        <v>81</v>
      </c>
      <c r="D6" s="70"/>
      <c r="E6" s="71" t="s">
        <v>82</v>
      </c>
      <c r="F6" s="72">
        <v>800</v>
      </c>
      <c r="G6" s="73"/>
      <c r="H6" s="74"/>
      <c r="I6" s="75"/>
      <c r="J6" s="74"/>
    </row>
    <row r="7" spans="1:10" ht="172.5" customHeight="1">
      <c r="A7" s="111">
        <v>3</v>
      </c>
      <c r="B7" s="112" t="s">
        <v>96</v>
      </c>
      <c r="C7" s="109" t="s">
        <v>81</v>
      </c>
      <c r="D7" s="76"/>
      <c r="E7" s="77" t="s">
        <v>82</v>
      </c>
      <c r="F7" s="78">
        <v>1800</v>
      </c>
      <c r="G7" s="79"/>
      <c r="H7" s="80"/>
      <c r="I7" s="75"/>
      <c r="J7" s="80"/>
    </row>
    <row r="8" spans="1:10" ht="120" customHeight="1">
      <c r="A8" s="111">
        <v>4</v>
      </c>
      <c r="B8" s="110" t="s">
        <v>97</v>
      </c>
      <c r="C8" s="109" t="s">
        <v>81</v>
      </c>
      <c r="D8" s="81"/>
      <c r="E8" s="77" t="s">
        <v>82</v>
      </c>
      <c r="F8" s="78">
        <v>25000</v>
      </c>
      <c r="G8" s="79"/>
      <c r="H8" s="80"/>
      <c r="I8" s="75"/>
      <c r="J8" s="80"/>
    </row>
    <row r="9" spans="1:10" ht="16.5">
      <c r="A9" s="82"/>
      <c r="B9" s="83"/>
      <c r="C9" s="84"/>
      <c r="D9" s="85"/>
      <c r="E9" s="86"/>
      <c r="F9" s="86"/>
      <c r="G9" s="87" t="s">
        <v>37</v>
      </c>
      <c r="H9" s="88"/>
      <c r="I9" s="89">
        <f>SUM(I5:I8)</f>
        <v>0</v>
      </c>
      <c r="J9" s="80"/>
    </row>
    <row r="11" spans="1:9" ht="12.75">
      <c r="A11" s="116" t="s">
        <v>83</v>
      </c>
      <c r="B11" s="90"/>
      <c r="C11" s="90"/>
      <c r="D11" s="90"/>
      <c r="E11" s="90"/>
      <c r="F11" s="90"/>
      <c r="G11" s="91"/>
      <c r="H11" s="90"/>
      <c r="I11" s="90"/>
    </row>
    <row r="12" spans="1:9" ht="12.75">
      <c r="A12" s="116" t="s">
        <v>84</v>
      </c>
      <c r="B12" s="90"/>
      <c r="C12" s="90"/>
      <c r="D12" s="90"/>
      <c r="E12" s="90"/>
      <c r="F12" s="90"/>
      <c r="G12" s="91"/>
      <c r="H12" s="90"/>
      <c r="I12" s="90"/>
    </row>
    <row r="13" spans="1:9" ht="12.75">
      <c r="A13" s="116" t="s">
        <v>98</v>
      </c>
      <c r="B13" s="90"/>
      <c r="C13" s="90"/>
      <c r="D13" s="90"/>
      <c r="E13" s="90"/>
      <c r="F13" s="90"/>
      <c r="G13" s="91"/>
      <c r="H13" s="90"/>
      <c r="I13" s="90"/>
    </row>
    <row r="14" spans="1:9" ht="12.75">
      <c r="A14" s="116" t="s">
        <v>99</v>
      </c>
      <c r="B14" s="90"/>
      <c r="C14" s="90"/>
      <c r="D14" s="90"/>
      <c r="E14" s="90"/>
      <c r="F14" s="90"/>
      <c r="G14" s="91"/>
      <c r="H14" s="90"/>
      <c r="I14" s="90"/>
    </row>
    <row r="15" spans="1:9" ht="15.75">
      <c r="A15" s="92"/>
      <c r="B15" s="93"/>
      <c r="C15" s="93"/>
      <c r="D15" s="93"/>
      <c r="E15" s="93"/>
      <c r="F15" s="93"/>
      <c r="G15" s="94"/>
      <c r="H15" s="93"/>
      <c r="I15" s="93"/>
    </row>
    <row r="16" spans="3:15" ht="12.75"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</row>
    <row r="17" spans="2:14" ht="12.75">
      <c r="B17" s="124" t="s">
        <v>108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9" ht="12.75">
      <c r="B19" s="95"/>
    </row>
    <row r="21" spans="2:3" ht="12.75">
      <c r="B21" s="120"/>
      <c r="C21" s="120"/>
    </row>
    <row r="22" ht="12.75">
      <c r="B22" s="40"/>
    </row>
    <row r="23" ht="12.75">
      <c r="B23" s="40"/>
    </row>
  </sheetData>
  <sheetProtection/>
  <mergeCells count="13">
    <mergeCell ref="G3:G4"/>
    <mergeCell ref="H3:H4"/>
    <mergeCell ref="I3:I4"/>
    <mergeCell ref="J3:J4"/>
    <mergeCell ref="B21:C21"/>
    <mergeCell ref="C16:O16"/>
    <mergeCell ref="B17:N17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Dorcia</dc:creator>
  <cp:keywords/>
  <dc:description/>
  <cp:lastModifiedBy>User</cp:lastModifiedBy>
  <cp:lastPrinted>2019-07-10T07:11:15Z</cp:lastPrinted>
  <dcterms:created xsi:type="dcterms:W3CDTF">2011-05-25T10:50:17Z</dcterms:created>
  <dcterms:modified xsi:type="dcterms:W3CDTF">2021-07-07T16:09:38Z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piotr.renard@bbraun.com</vt:lpwstr>
  </property>
  <property fmtid="{D5CDD505-2E9C-101B-9397-08002B2CF9AE}" pid="6" name="MSIP_Label_97735299-2a7d-4f7d-99cc-db352b8b5a9b_SetDate">
    <vt:lpwstr>2019-07-22T12:29:04.8912628+02:00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piotr.renard@bbraun.com</vt:lpwstr>
  </property>
  <property fmtid="{D5CDD505-2E9C-101B-9397-08002B2CF9AE}" pid="14" name="MSIP_Label_fd058493-e43f-432e-b8cc-adb7daa46640_SetDate">
    <vt:lpwstr>2019-07-22T12:29:04.8912628+02:00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  <property fmtid="{D5CDD505-2E9C-101B-9397-08002B2CF9AE}" pid="20" name="ContentTypeId">
    <vt:lpwstr>0x0101006655662493E89344AE03BDAA34CBBBC8</vt:lpwstr>
  </property>
</Properties>
</file>