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firstSheet="1" activeTab="4"/>
  </bookViews>
  <sheets>
    <sheet name="Pak. 1 środki dezynf." sheetId="1" r:id="rId1"/>
    <sheet name="Pak. 2 środki dezynf. " sheetId="2" r:id="rId2"/>
    <sheet name="Pak. 3 płyn do rąk" sheetId="3" r:id="rId3"/>
    <sheet name="Pak. 4 preparat dez. w aeroz." sheetId="4" r:id="rId4"/>
    <sheet name="Pak.5 Dezynfekcja i mycie narz" sheetId="5" r:id="rId5"/>
    <sheet name="Pak.6 płyny i żel dezyn." sheetId="6" r:id="rId6"/>
    <sheet name="Pak.7 Płyny do mycia i dezynfek" sheetId="7" r:id="rId7"/>
    <sheet name="Arkusz1" sheetId="8" r:id="rId8"/>
  </sheets>
  <definedNames/>
  <calcPr fullCalcOnLoad="1"/>
</workbook>
</file>

<file path=xl/sharedStrings.xml><?xml version="1.0" encoding="utf-8"?>
<sst xmlns="http://schemas.openxmlformats.org/spreadsheetml/2006/main" count="318" uniqueCount="192">
  <si>
    <t>L.p.</t>
  </si>
  <si>
    <t>Przedmiot zamówienia</t>
  </si>
  <si>
    <t xml:space="preserve">j.m. </t>
  </si>
  <si>
    <t>Wartość zamówienia netto w zł</t>
  </si>
  <si>
    <t>VAT                         %</t>
  </si>
  <si>
    <t>Cena jedn. netto                    w zł</t>
  </si>
  <si>
    <t>Wartość  zamówienia      brutto w zł</t>
  </si>
  <si>
    <t>szt.</t>
  </si>
  <si>
    <t xml:space="preserve">             </t>
  </si>
  <si>
    <t>Razem:</t>
  </si>
  <si>
    <t>Ilość zam.                   w okr.                        12 m-cy</t>
  </si>
  <si>
    <t>Wymagania</t>
  </si>
  <si>
    <t>op.</t>
  </si>
  <si>
    <t>Kod produktu</t>
  </si>
  <si>
    <t>Dozownik</t>
  </si>
  <si>
    <t>Spektrum</t>
  </si>
  <si>
    <t>Związki aktywne</t>
  </si>
  <si>
    <t>Nazwa handlowa</t>
  </si>
  <si>
    <t>preparat syntetyczny, dodatek środków powodujących pełne natłuszczenie</t>
  </si>
  <si>
    <t>kanister 6 dm3</t>
  </si>
  <si>
    <t>B, Tbc,F,V (HBV,HIV,rotawirusy,wirusy opryszczki)</t>
  </si>
  <si>
    <t>2-propanol, chlorek benzyloalkiloamoniowy</t>
  </si>
  <si>
    <t>kanister 5 dm3</t>
  </si>
  <si>
    <t>nadwęglan sodu, TAED</t>
  </si>
  <si>
    <t>niejonowe zw. powierzchniowo-czynne, kwasy organiczne, inhibitory korozji</t>
  </si>
  <si>
    <t>preparat do mycia i płukania basenów szpitalnych, pH kwaśne 1 (koncentrat)</t>
  </si>
  <si>
    <t>B,Tbc,V,F,P</t>
  </si>
  <si>
    <t>izopropanol, nadtlenek wodoru, gl.chlorheksydyny</t>
  </si>
  <si>
    <t>preparat do błon śluzowych obszaru genitalnego</t>
  </si>
  <si>
    <t>butelka 1 dm3</t>
  </si>
  <si>
    <t>preparat do błon śluzowych jamy ustnej</t>
  </si>
  <si>
    <t>butelka 0,3 dm3</t>
  </si>
  <si>
    <t>alkoholowy żel do dezynfekcji skóry rąk, op.= 100ml</t>
  </si>
  <si>
    <t>B (w tym MRSA i Tbc), F,V, Noro, Rota, Adeno Vaccinia, HBV, HCV, HIV w czasie do max 2 min. V (Papova SV 40) - 15 min. V (Polio) - 30 min.</t>
  </si>
  <si>
    <t>etanol, propan - 1 - ol</t>
  </si>
  <si>
    <t>alkoholowy preparat do szybkiej dezynfekcji - bez aldehydów, związków amoniowych i pochodnych chlorheksydyny. Zarejestrowany jako wyrób medyczny</t>
  </si>
  <si>
    <t>B,(w tym Tbc),V,F (w tym HIV,HBV, HCV, Rota, Papova SV 40, Vaccina)</t>
  </si>
  <si>
    <t>bez zawartości alkoholu i aldehydów</t>
  </si>
  <si>
    <t>preparat w postaci chusteczek do szybkiej dezynfekcji powierzchni metodą przecierania</t>
  </si>
  <si>
    <t>pojemnik 200 szt.</t>
  </si>
  <si>
    <t>wkład 200 szt.</t>
  </si>
  <si>
    <t>op.                        0,7 lit.</t>
  </si>
  <si>
    <t>naścienny z ramieniem dozującym. Wykonany w wysokiej jakości tworzywa. Kompatybilny z wkładami workowymi 0,7 lit.</t>
  </si>
  <si>
    <t>Lp</t>
  </si>
  <si>
    <t>Nazwa    handlowa</t>
  </si>
  <si>
    <t>Suche chusteczki niepylące</t>
  </si>
  <si>
    <t>do stosowania na wszystkich powierzchniach i sprzętach medycznych. Op. zawierające naklejki do opisania dozownika do chusteczek</t>
  </si>
  <si>
    <t>o wymiarach 20 x 35 cm</t>
  </si>
  <si>
    <t>op. 90/100 szt.</t>
  </si>
  <si>
    <t>Dozownik do systemu suchych chusteczek</t>
  </si>
  <si>
    <t>kompatybilny z preparatami wymienionymi w pakiecie</t>
  </si>
  <si>
    <t>wiadro 1,5 kg</t>
  </si>
  <si>
    <t xml:space="preserve"> gl.chlorheksydyny</t>
  </si>
  <si>
    <t>o właściwościach przeciwgrzybiczych, przeciwbakteryjnych</t>
  </si>
  <si>
    <t>pianka czyszcząco-pielęgnująca</t>
  </si>
  <si>
    <t>op.= 500ml</t>
  </si>
  <si>
    <t>pojemnik 150 szt.</t>
  </si>
  <si>
    <t>wkład 150 szt.</t>
  </si>
  <si>
    <t>Preparat do mycia i dezynfekcji dużych powierzchni, wyposażenia i wyrobów medycznych</t>
  </si>
  <si>
    <t>op. 5 l</t>
  </si>
  <si>
    <t>1.</t>
  </si>
  <si>
    <t>2.</t>
  </si>
  <si>
    <t>3.</t>
  </si>
  <si>
    <t xml:space="preserve">szt. </t>
  </si>
  <si>
    <t>pH = 5,0-5,5 działanie przedłużone, bez zawartości chlorheksydyny</t>
  </si>
  <si>
    <t>B, Tbc, F, V, S (Cl. Difficile badanie w warunkach brudnych)</t>
  </si>
  <si>
    <t xml:space="preserve">Preparat do mycia do mycia i dezynfekcji </t>
  </si>
  <si>
    <t>pojemnik 50szt</t>
  </si>
  <si>
    <t>B, Tbc, F,V,S (w tym C.difficile)</t>
  </si>
  <si>
    <t>Kwas nadoctowy</t>
  </si>
  <si>
    <t>preparat w postaci tabletek</t>
  </si>
  <si>
    <t>B (w tym MRSA)Tbc, V(Noro, Adeno ,Polio)F S(Clostridium Difficile)    1 tabletka 3,3 g</t>
  </si>
  <si>
    <t>aktywny chlor</t>
  </si>
  <si>
    <t>op=300 tabletek</t>
  </si>
  <si>
    <t xml:space="preserve">Związki </t>
  </si>
  <si>
    <t>Załącznik nr 2</t>
  </si>
  <si>
    <t xml:space="preserve">                                         Załącznik nr 2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</si>
  <si>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</si>
  <si>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</si>
  <si>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</si>
  <si>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</si>
  <si>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</si>
  <si>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</si>
  <si>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</si>
  <si>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</si>
  <si>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                       Załącznik nr 2</t>
  </si>
  <si>
    <t>butelka 250ml ze spryskiwaczem</t>
  </si>
  <si>
    <t>dichlorowodorek octenidyny</t>
  </si>
  <si>
    <t>antybakteryjna emulsja do mycia ciała pacjenta,rąk,twarzy i włosów- przed zabiegami operacyjnymi</t>
  </si>
  <si>
    <t>12.</t>
  </si>
  <si>
    <t>B,F,V( HBV,HCV,HIV,MRSA)</t>
  </si>
  <si>
    <t>digilkonian chloroheksydyny ,chlorek didecylodimetyloamonu</t>
  </si>
  <si>
    <t xml:space="preserve">produkt do dekontaminacji pacjenta z MRSA łącznie z włosami ( dzała na MRSA HBV, HCV,HIV,Bakteriobójczy , drożdżobójczy </t>
  </si>
  <si>
    <t>butelka 0,2dm3 z pompką spieniającą</t>
  </si>
  <si>
    <t>13.</t>
  </si>
  <si>
    <t xml:space="preserve">B,F,V,Tbc, Cl. Difficile , zgodnie z EN 16615 </t>
  </si>
  <si>
    <t>Nadlenek wodoru</t>
  </si>
  <si>
    <t>butelka 750ml</t>
  </si>
  <si>
    <t>Nadtlenek wodoru</t>
  </si>
  <si>
    <t>Chusteczki sporobójcze do mycia i dezyfekcji</t>
  </si>
  <si>
    <t>opak 100 chusteczek</t>
  </si>
  <si>
    <t>5000 ml</t>
  </si>
  <si>
    <t>Środek do maszynowego mycia</t>
  </si>
  <si>
    <t xml:space="preserve">kwasy organiczne, alkalia, enzymy, tenzydy ,środki konserwujące, inhibitor korozji. </t>
  </si>
  <si>
    <t>Płynny, alkaliczny środek do mycia w myjniach dezynfektorach, skutecznie usuwający pozostałości organiczne typu zaschnięta i denaturowana krew. Umożliwiający mycie maszynowe narzędzi i sprzętu medycznego także wykonanego z aluminium i tworzyw sztucznych. Usuwa chorobotwórcze białka prionowe, w tym również VCJD &gt;2log.  Niewymagający neutralizacji, umożliwiający zastosowanie w myjniach ultradźwiękowych. pH powyżej 10. Nie zawierający glicerolu, oraz niesklasyfikowany jako środek niebezpieczny</t>
  </si>
  <si>
    <t>Aldehyd glutarowy, glioksal</t>
  </si>
  <si>
    <t>Płynny, słabo pieniący, neutralny środek dezynfekcyjny Nie zawiera aldehydu mrówkowego oraz czwarto-rzędowych związków amoniowych.</t>
  </si>
  <si>
    <t>Środek do maszynowego płukania narzędzi</t>
  </si>
  <si>
    <t xml:space="preserve">Związki powierzchniowo czynne, fosfoniany, środki konserwujące </t>
  </si>
  <si>
    <t>Płynny środek płuczący zawierający środki powierzchniowo czynne, fosfoniany oraz środki konserwujące. Do użycia w myjniach dezynfektorach niezawierający oleju parafinowego oraz alkoksylowanego alkoholu tłuszczowego. Do szybkiego bezzaciekowego płukania, znacznie przyśpieszający suszenie po maszynowym myciu i dezynfekcji, neutralizujący pozostałości alkaliczne. Znajdujący zastosowanie w miejscach gdzie do ostatniego płukania stosuje się wodę zmiękczoną. Dozowanie środka 0,2-80,8ml/l.</t>
  </si>
  <si>
    <t xml:space="preserve">Środek do przechowywania i  dezynfekcji wstępnej narzędzi </t>
  </si>
  <si>
    <t>Laurylpropylendiamina, kwas mlekowy, alkoksylowany alkohol tłuszczowy</t>
  </si>
  <si>
    <t>Płynny w postaci koncentratu środek do wstępnego mycia i wstępnej dezynfekcji termostabilnych i termolabilnych narzędzi chirurgicznych, włącznie z endoskopami elastycznymi i narzędziami dentystycznymi przed maszynową dekontaminacją a także mokrego transportu narzędzi chirurgicznych oraz do zastosowania w myjniach ultradżwiękowych. Nie zawiera aldehydów oraz czwartorzędowych związków amoniowych. Środek nie powoduje utwardzania białek. Narzędzia mogą pozostać w roztworze do 72h. Środek zachowujący działanie w wodzie do 20 0dH. Działanie bakteriobójcze (13727, 14561, VAH) 0,5%,15min, działanie drożdżakobójcze (13624, 14562, VAH) 0,5%,15min, działanie na wirusy osłonkowe [włącznie z HIV,HBV, HCV] (RKI,DVV) 1%,15 min. Zalecanie zastosowanie 1,0%, 15minut.</t>
  </si>
  <si>
    <t>Preparat do ręcznego mycia i dezynfekcji narzędzi medycznych. Produkt przystosowany do manualnego mycia ręcznego jak również w myjni ultradźwiękowej. Produkt w formie powlekanego granulatu. Zawierający w swoim składzie min. nadwęglan sodu oraz kwas cytrynowy. Wykazujący działanie bakteriobójcze, drożdżakobójcze, ograniczone wirusobójcze oraz sporobójczej w stężeniu użytkowym 1% w czasie do 15 minut. Wykazujący działanie bakteriobójcze, grzybobójcze, prątkobójcze, wirusobójcze, sporobójcze w stężeniu 2%  w czasie do 15 minut</t>
  </si>
  <si>
    <t>Wiaderko 2kg</t>
  </si>
  <si>
    <t xml:space="preserve">Środek do konserwacji narzędzi </t>
  </si>
  <si>
    <t>olej parafinowy, związki powierzchniowo czynne</t>
  </si>
  <si>
    <t>Preparat do ręcznej pielęgnacji narzędzi chirurgicznych, zawiera biały olej (olej mineralny/płynna parafina), nie powoduje żadnych osadów, toksykologicznie bezpieczny. Skład &lt;5% niejonowe środki powierzchniowo czynne, ˃30% alifatyczne węglowodory, nie wpływający na proces sterylizacji parowej (rozpuszczalny w wodzie). Nie zawiera chlorofluorowęglowodorów (CFC)</t>
  </si>
  <si>
    <t>Środek do mycia endoskopów elastycznych</t>
  </si>
  <si>
    <t>ester butylowy kwasu ortofosforowego, alkalia, dietyloamina, niejonowe i anionowe związki powierzchniowo czynne</t>
  </si>
  <si>
    <t>Aldehyd glutarowy w ilości 10,5g</t>
  </si>
  <si>
    <t>Środek do dezynfekcji narzędzi B,F,TBC,V,S 15min., 2%</t>
  </si>
  <si>
    <t>nadwęglan sodu, kwas cytrynowy. Substancja aktywna kwas nadoctowy</t>
  </si>
  <si>
    <t>Płynny, alkaliczny środek do mycia endoskopów elastycznych wszystkich wiodących producentów. Umożliwiający mycie manualne i maszynowe endoskopów elastycznych oraz wyposażenia endoskopowego w stężeniu od 0,5% do 3% w temperaturze do 60 0C. pH robocze rotworu wynosi 10,7 – 10,8. Środek posiadający w swoim składzie: min. ester butylowy kwasu ortofosforowego, alkalia, dietyloaminą, oraz niejonowe i anionowe związki powierzchniowo czynne. Kompatybilny ze wszystkimi wiodącymi producentami endoskopów. Posiadający pozytywną opinię dystrybutora  endoskopów elastycznych firmy PENTAX. Kompatybilny ze wszystkimi myjniami automatycznymi.</t>
  </si>
  <si>
    <t>Środek do maszynowej dezynfekcji endoskopów elastycznych B,F,TBC,V</t>
  </si>
  <si>
    <r>
      <t>B,F,TBC,V 10min., 55</t>
    </r>
    <r>
      <rPr>
        <vertAlign val="superscript"/>
        <sz val="9"/>
        <rFont val="Calibri"/>
        <family val="2"/>
      </rPr>
      <t>0</t>
    </r>
    <r>
      <rPr>
        <sz val="9"/>
        <rFont val="Calibri"/>
        <family val="2"/>
      </rPr>
      <t>C</t>
    </r>
  </si>
  <si>
    <t>aerozol 400ml, szt</t>
  </si>
  <si>
    <t>VAT  %</t>
  </si>
  <si>
    <t>butelka 1000 ml</t>
  </si>
  <si>
    <t>Płyn do higienicznej i chirurgicznej dezynfekcji rąk</t>
  </si>
  <si>
    <t xml:space="preserve"> Aqua, Sodium Laureth Sulfate, PEG-7-Glyceryl Cocoate, Lauryl Glucoside, Laureth-2, Sodium Benzoate, Perfum</t>
  </si>
  <si>
    <t xml:space="preserve">Mycie rąk w higienicznej i chirurgicznej dezynfekcji rąk </t>
  </si>
  <si>
    <t>400 ml</t>
  </si>
  <si>
    <t>14.</t>
  </si>
  <si>
    <t>15.</t>
  </si>
  <si>
    <t>16.</t>
  </si>
  <si>
    <t>Wykonawca zobowiązany jest do wykonania na własny koszt  minimum jeden raz w trakcie trwania umowy,  analizy poprawnosci  dekontaminacji maszynowej narzędzi medycznych urzadzeń myjących znajdujacych się w posiadaniu Zamawiającego</t>
  </si>
  <si>
    <t>17.</t>
  </si>
  <si>
    <t>18.</t>
  </si>
  <si>
    <t>drobnoustroje bytujące na skórze (w tym MRSA) i V (HBV w czsie 2 min. x 2, HIV, Herpes, Rota, Adeno)</t>
  </si>
  <si>
    <t>trzy substancje aktywne - etanol, alkohol izopropylowy, alkohol benzylowy; substancja pomocnicza: nadtlenek wodoru; bez zawartości jodu, chlorheksydyny, fenoli i jego pochodnych</t>
  </si>
  <si>
    <t>gotowy do użycia, szybkoschnący preparat alkoholowy, bezbarwny przeznaczony do odkażania skóry; produkt leczniczy</t>
  </si>
  <si>
    <t>butelka 350ml ze spryskiwaczem</t>
  </si>
  <si>
    <t>19.</t>
  </si>
  <si>
    <t>20.</t>
  </si>
  <si>
    <t>B, Tbc, F, V osłonowe (łącznie z HBV,HCV i HIV), Rota</t>
  </si>
  <si>
    <t>2% roztwór chlorhexydyny w 70% alkoholu izopropylowym</t>
  </si>
  <si>
    <t>Preparat do dezynfekcji sprzętu medycznego przed procedurami naruszajacymi ciągłość skóry o przedłużonej aplikacji.Przeznaczony do dezynfekcji zewnętrznych elementów centralnych i obwodowych cewników dożylnych</t>
  </si>
  <si>
    <t>21.</t>
  </si>
  <si>
    <t>gotowy do użycia, szybkoschnący preparat alkoholowy, barwny przeznaczony do odkażania skóry; produkt leczniczy</t>
  </si>
  <si>
    <t>butelka 1000 ml ze spryskiwaczem</t>
  </si>
  <si>
    <t>kanister 5000 ml</t>
  </si>
  <si>
    <t>Higieniczna dezynfekcja rąk EN 1500 30 sek. Chirurgiczna dezynfekcja rąk EN 12791 3 min. Bakteriobójczy EN 13727 15 sek. Drożdżobójczy EN 13624 15 sek. Bójczy wobec prątków gruźlicy EN 14348 15 sek.  Aktywny wobec wszystkich wirusów osłonionych (łącznie z HBV, HCV i HIV)   Skuteczność w stosunku do Rotawirusów EN 14476
15 sek Skuteczność w stosunku do Norowirusów (Norowirus mysi) EN 14476
15 sek. Wirusobójczy (Polio, Adeno) EN 14476 2 min.
zgodnie z RKI (Instytut Roberta Kocha) 30 sek.</t>
  </si>
  <si>
    <t>butelka 0,5 dm3 z pompką</t>
  </si>
  <si>
    <t>kanister 4,5 dm3</t>
  </si>
  <si>
    <t xml:space="preserve">Opakowanie j.m. </t>
  </si>
  <si>
    <t>Gotowy do użycia produkt o działaniu sporobójczym</t>
  </si>
  <si>
    <t>preparat do higienicznej i chirurgicznej dezynfekcji rąk i skóry</t>
  </si>
  <si>
    <t>(70g + 0,5g + 1,5g)/100g roztwór na skórę,  alkohol izopropylowy, chlorheksydyna diglukonianu, 30% roztwór nadtlenkiu wodoru</t>
  </si>
  <si>
    <t>drobnoustroje bytujące na skórze (w tym MRSA) i V (HBV , HIV w czasie 2 min. )</t>
  </si>
  <si>
    <t>Cena jedn. netto w zł</t>
  </si>
  <si>
    <t>Wartość  zamówienia brutto w zł</t>
  </si>
  <si>
    <t>Nazwa produktu</t>
  </si>
  <si>
    <t>Preparat sporobójczy do mycia i dezynfekcji powierzchni</t>
  </si>
  <si>
    <t>Termin dostawy ……………………..</t>
  </si>
  <si>
    <t>(opatrzyć elektronicznym podpisem kwalifikowanym osoby uprawnionej do składania oświadczeń woli w imieniu wykonawcy)</t>
  </si>
  <si>
    <t>op. 200 tabletek</t>
  </si>
  <si>
    <t>Preparat w postaci tabletek do jednoczesnego mycia i dezynfekcji powierzchni na bazie aktywnego chloru (troklozen sodu). Skuteczność mikrobójcza w warunkach brudnych, potwierdzona badaniami wg Norm Europejskimi: bakterie (EN 13727), grzyby (EN 13624), wirusy: Polio, Adeno, Noro  (EN 14476), prątki (EN 14348), spory - C. difficile                     (EN 13704). Działanie w 1000 ppm w warunkach czystych i w 2000 ppm w warunkach brudnych. Dozowanie: 1 tabletka / 1000 ppm na 1 litr wody. Czas ekspozycji do 15 minut.</t>
  </si>
  <si>
    <t xml:space="preserve">Pakiet nr 1.  Środki do dezynfekcji i mycia </t>
  </si>
  <si>
    <t xml:space="preserve">Pakiet nr 2  Środki do dezynfekcji i mycia </t>
  </si>
  <si>
    <t>Pakiet nr 3.  Płyn do dezynfekcji rąk</t>
  </si>
  <si>
    <t>Pakiet nr 4.  Preparat do dezynfekcji metodą zamgławiania</t>
  </si>
  <si>
    <t>Pakiet nr 5.  Dezynfekcja i mycie narzędzi</t>
  </si>
  <si>
    <t xml:space="preserve">Pakiet nr 6.  Płyny i żele do dezynfekcji </t>
  </si>
  <si>
    <t>butelka 1000ml</t>
  </si>
  <si>
    <t>spryskiwacz do poz. 3</t>
  </si>
  <si>
    <t>spryskiwacz</t>
  </si>
  <si>
    <t>Gotowy do użycia produkt o działaniu sporobójczym na bazie nadtlenku opartego na technologii AHP oraz alkoholu benzylowym. Skuteczność mikrobójcza potwierdzona badaniami w warunkach brudnych wg Norm Europejskich: bakterie (EN13727, EN16615), prątki (EN 14348), drożdżaki (EN16615, EN13624, EN13697), wirusy: Polio, Adeno, Noro (EN14476), spory C. difficile (EN13704). Czas ekspozycji do 1 minuty, prątki do 10 minut, C. difficile do 3 minut. zarejestrowany jako produkt biobójczy oraz wyrób medyczny. Butelka z atomizerem spieniającym</t>
  </si>
  <si>
    <t xml:space="preserve">op 0,75 lit. </t>
  </si>
  <si>
    <t>preparat myjąco-dezynfekujący do powierzchni i urządzeń mających jak i niemających bezpośredniego kontaktu z żywnością, nie pozostawiający smug. Preparat na bazie QAV posiadający w swoim składzie kationowe środki powierzchniowo czynne 5-15% i niejonowe środki powierzchniowo czynne 5-15%, bez zawartości fenoli, chloru, substancji nadtlenowych, glukoprotaminy. Skuteczność mikrobójcza w stężeniu 0,5% : bakterie       ( w tym Legionella), grzyby drożdżopodobne, prątki (M.avium, M.terrae), wirusy : HIV, HBV, HCV, Vaccinia, Rota-z możliwością poszerzenia działania wobec Noro, Adeno oraz grzybów - A.niger.o pH=11, zarejestrowany jako produkt biobójczy. Stężenie użytkowe roztworu roboczego do 0,5%. Wykonawca zobowiązuje się dostarczyć 10 automatycznych urzadzeń dozujących na czas trwania umowy.</t>
  </si>
  <si>
    <t>Produkt zarejestrowany jako wyrób medyczny, produkt biobójczy, na bazie etanolu min. 79% o działaniu natychmiastowym i przedłużonym do 3 godz. Nie zawierający konserwantów, barwników. Spektrum: bakeriobójcze, prątkobujcze, grzybobójcze - 30 sek, wirusobójcze (Polio - 1 min, Adeno, Noro, HIV, HBV, HCV (BVDV), SARS-COV-2 , HSV, Rota - 30 sek.). Opakowanie - jednorazowy worek z zastawką uniemożliwiającą przedostanie się powietrza do wewnątrz opakowania. Kompatybilne z dozownikami manualnymi i bezdotykowymi systemu Sterisol</t>
  </si>
  <si>
    <t>Środek dezynfekujący, dwuskładnikowy oparty na 6% nadtlenku wodoru i kationach srebra, gotowy do użycia roztwór wodny, bezzapachowy, nietoksyczny, niekorozyjny, biodegradowalny w 99,9%. Posiada działanie bakteriobójcze, wirusobójcze, grzybobójcze, sporobójcze. Zachowuje spektrum działania przy dawce do 7ml/m3. Nie pozostawia osadu na powierzchni. Produkt biobójczy. Kompatybilny z urządzeniem Nocospray. Opakowanie - 1 litr</t>
  </si>
  <si>
    <t xml:space="preserve">Do dezynfekcji endoskopów elastycznych w myjniach-dezynfektorach, Płynny, słabo pieniący, neutralny środek dezynfekcyjny o działaniu bakteriobójczym, grzybobójczym, wirusobójczym i prątkobójczym zawierający w swoim składzie 10,5g aldehydu glutarowego. Skuteczność bakteriobójcza, grzybobójcza, mykobakteriobójcza i wirusobójcza w stężeniu 1% /55st. C./5 min. Nie zawierający aldehydu mrówkowego oraz czwarto-rzędowych związków amoniowych. </t>
  </si>
  <si>
    <t>Preparat do mycia endoskopów</t>
  </si>
  <si>
    <t>op. 1 l</t>
  </si>
  <si>
    <t>Preparat do dezynfekcji i sterylizacji endoskopów</t>
  </si>
  <si>
    <t>Multienzymatyczny preparat do manualnego i maszynowego mycia endoskopów rekomendowany przez autoryzowanego dystrybutora użytkowanej myjni Choyang CYW501</t>
  </si>
  <si>
    <t>Paski do kontroli płynu dezynfekcyjnego z poz. 2 opakowanie 100 szt</t>
  </si>
  <si>
    <t xml:space="preserve">Paski do kontroli płynu dezynfekcyjnego </t>
  </si>
  <si>
    <t>Preparat na bazie kwasu nadoctowego i diazaadamantany (Isazone ®):
- wysoka skuteczność biobójcza i sprobójcza już po 5 minutach
- roztwór roboczy stabilny  do 14 dni 
- preparat testowany w warunkach brudnych i czystych zgodnie z wymogami UNI PN-EN 14885
- zgodny z PN-EN ISO 14937 par. 5.3.1
- preparat rekomendowany przez autoryzowanego dystrybutora użytkowanych endoskopów Fujifilm
- preparat rekomendowany przez autoryzowanego dystrybutora użytkowanej myjni Choyang CYW501
- nie uszkadzający dezynfekowanych endoskopów
- skład (Isazone ®0,010 g; kwas nadoctowy 0,180g, składniki obojętne i aqua purificata q.s. do 100 ml)</t>
  </si>
  <si>
    <t>Wykonawca jest zobowiazany do przeprowadzenia szkolenia z mycia i dezynfekcji endoskopów za pomocą oferowanych preparatów jak również ustawienia odpowiedniego dawkowania preparatów w użytkowanej prez Zamawiającego myjni endoskopowej.</t>
  </si>
  <si>
    <t>Pakiet nr 7.  Płyny do mycia i dezynfekcji endoskopów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</si>
</sst>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"/>
    <numFmt numFmtId="179" formatCode="#,##0.00\ _z_ł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sz val="10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sz val="10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4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30" fillId="0" borderId="10" xfId="0" applyFont="1" applyBorder="1" applyAlignment="1">
      <alignment horizontal="center" wrapText="1"/>
    </xf>
    <xf numFmtId="9" fontId="30" fillId="0" borderId="10" xfId="0" applyNumberFormat="1" applyFont="1" applyBorder="1" applyAlignment="1">
      <alignment horizontal="center" wrapText="1"/>
    </xf>
    <xf numFmtId="4" fontId="30" fillId="0" borderId="10" xfId="0" applyNumberFormat="1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32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 vertical="center"/>
    </xf>
    <xf numFmtId="4" fontId="31" fillId="0" borderId="10" xfId="0" applyNumberFormat="1" applyFont="1" applyBorder="1" applyAlignment="1">
      <alignment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9" fontId="31" fillId="0" borderId="0" xfId="0" applyNumberFormat="1" applyFont="1" applyAlignment="1">
      <alignment/>
    </xf>
    <xf numFmtId="4" fontId="31" fillId="0" borderId="0" xfId="0" applyNumberFormat="1" applyFont="1" applyAlignment="1">
      <alignment/>
    </xf>
    <xf numFmtId="0" fontId="32" fillId="0" borderId="0" xfId="0" applyFont="1" applyAlignment="1">
      <alignment/>
    </xf>
    <xf numFmtId="9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32" fillId="0" borderId="1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6" fillId="0" borderId="0" xfId="0" applyFont="1" applyAlignment="1">
      <alignment/>
    </xf>
    <xf numFmtId="4" fontId="32" fillId="0" borderId="0" xfId="0" applyNumberFormat="1" applyFont="1" applyAlignment="1">
      <alignment/>
    </xf>
    <xf numFmtId="0" fontId="35" fillId="0" borderId="0" xfId="0" applyFont="1" applyAlignment="1">
      <alignment/>
    </xf>
    <xf numFmtId="0" fontId="30" fillId="0" borderId="10" xfId="56" applyFont="1" applyBorder="1" applyAlignment="1">
      <alignment wrapText="1"/>
      <protection/>
    </xf>
    <xf numFmtId="0" fontId="33" fillId="0" borderId="10" xfId="56" applyFont="1" applyBorder="1" applyAlignment="1">
      <alignment wrapText="1"/>
      <protection/>
    </xf>
    <xf numFmtId="0" fontId="32" fillId="0" borderId="10" xfId="56" applyFont="1" applyBorder="1" applyAlignment="1">
      <alignment wrapText="1"/>
      <protection/>
    </xf>
    <xf numFmtId="0" fontId="6" fillId="0" borderId="10" xfId="56" applyFont="1" applyBorder="1" applyAlignment="1">
      <alignment wrapText="1"/>
      <protection/>
    </xf>
    <xf numFmtId="0" fontId="32" fillId="0" borderId="10" xfId="56" applyFont="1" applyBorder="1" applyAlignment="1">
      <alignment vertical="center" wrapText="1"/>
      <protection/>
    </xf>
    <xf numFmtId="3" fontId="6" fillId="0" borderId="10" xfId="56" applyNumberFormat="1" applyFont="1" applyBorder="1" applyAlignment="1">
      <alignment wrapText="1"/>
      <protection/>
    </xf>
    <xf numFmtId="4" fontId="32" fillId="0" borderId="10" xfId="56" applyNumberFormat="1" applyFont="1" applyBorder="1" applyAlignment="1">
      <alignment wrapText="1"/>
      <protection/>
    </xf>
    <xf numFmtId="0" fontId="31" fillId="0" borderId="10" xfId="56" applyFont="1" applyBorder="1" applyAlignment="1">
      <alignment wrapText="1"/>
      <protection/>
    </xf>
    <xf numFmtId="4" fontId="31" fillId="0" borderId="10" xfId="56" applyNumberFormat="1" applyFont="1" applyBorder="1" applyAlignment="1">
      <alignment wrapText="1"/>
      <protection/>
    </xf>
    <xf numFmtId="0" fontId="32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2" fontId="32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Fill="1" applyBorder="1" applyAlignment="1">
      <alignment/>
    </xf>
    <xf numFmtId="0" fontId="31" fillId="0" borderId="0" xfId="0" applyFont="1" applyAlignment="1">
      <alignment/>
    </xf>
    <xf numFmtId="4" fontId="6" fillId="0" borderId="0" xfId="0" applyNumberFormat="1" applyFont="1" applyAlignment="1">
      <alignment wrapText="1"/>
    </xf>
    <xf numFmtId="9" fontId="6" fillId="0" borderId="0" xfId="0" applyNumberFormat="1" applyFont="1" applyAlignment="1">
      <alignment wrapText="1"/>
    </xf>
    <xf numFmtId="4" fontId="30" fillId="0" borderId="10" xfId="0" applyNumberFormat="1" applyFont="1" applyBorder="1" applyAlignment="1">
      <alignment horizontal="left" vertical="center" wrapText="1"/>
    </xf>
    <xf numFmtId="9" fontId="30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5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6" fillId="0" borderId="1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32" fillId="0" borderId="10" xfId="56" applyFont="1" applyFill="1" applyBorder="1" applyAlignment="1">
      <alignment wrapText="1"/>
      <protection/>
    </xf>
    <xf numFmtId="4" fontId="32" fillId="0" borderId="10" xfId="56" applyNumberFormat="1" applyFont="1" applyFill="1" applyBorder="1" applyAlignment="1">
      <alignment wrapText="1"/>
      <protection/>
    </xf>
    <xf numFmtId="0" fontId="31" fillId="0" borderId="10" xfId="56" applyFont="1" applyFill="1" applyBorder="1" applyAlignment="1">
      <alignment wrapText="1"/>
      <protection/>
    </xf>
    <xf numFmtId="4" fontId="31" fillId="0" borderId="10" xfId="56" applyNumberFormat="1" applyFont="1" applyFill="1" applyBorder="1" applyAlignment="1">
      <alignment wrapText="1"/>
      <protection/>
    </xf>
    <xf numFmtId="0" fontId="31" fillId="0" borderId="10" xfId="56" applyFont="1" applyFill="1" applyBorder="1" applyAlignment="1">
      <alignment horizontal="center" wrapText="1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/>
    </xf>
    <xf numFmtId="4" fontId="6" fillId="0" borderId="10" xfId="56" applyNumberFormat="1" applyFont="1" applyBorder="1" applyAlignment="1">
      <alignment wrapText="1"/>
      <protection/>
    </xf>
    <xf numFmtId="4" fontId="32" fillId="0" borderId="10" xfId="0" applyNumberFormat="1" applyFont="1" applyBorder="1" applyAlignment="1">
      <alignment horizontal="center" vertical="center"/>
    </xf>
    <xf numFmtId="4" fontId="32" fillId="0" borderId="11" xfId="0" applyNumberFormat="1" applyFont="1" applyFill="1" applyBorder="1" applyAlignment="1">
      <alignment horizontal="center"/>
    </xf>
    <xf numFmtId="4" fontId="3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0" fillId="0" borderId="10" xfId="0" applyNumberFormat="1" applyBorder="1" applyAlignment="1">
      <alignment horizontal="center"/>
    </xf>
    <xf numFmtId="43" fontId="31" fillId="0" borderId="10" xfId="0" applyNumberFormat="1" applyFont="1" applyBorder="1" applyAlignment="1">
      <alignment vertical="center"/>
    </xf>
    <xf numFmtId="9" fontId="31" fillId="0" borderId="10" xfId="0" applyNumberFormat="1" applyFont="1" applyBorder="1" applyAlignment="1">
      <alignment vertical="center"/>
    </xf>
    <xf numFmtId="4" fontId="3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31" fillId="0" borderId="0" xfId="0" applyFont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9" fontId="30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Normalny 2" xfId="53"/>
    <cellStyle name="Normalny 2 2" xfId="54"/>
    <cellStyle name="Normalny 3" xfId="55"/>
    <cellStyle name="Normalny 4" xfId="56"/>
    <cellStyle name="Normalny 5" xfId="57"/>
    <cellStyle name="Obliczenia" xfId="58"/>
    <cellStyle name="Followed Hyperlink" xfId="59"/>
    <cellStyle name="Percent" xfId="60"/>
    <cellStyle name="Procentowy 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2 2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SheetLayoutView="100" workbookViewId="0" topLeftCell="A1">
      <selection activeCell="I5" sqref="I5:I25"/>
    </sheetView>
  </sheetViews>
  <sheetFormatPr defaultColWidth="9.140625" defaultRowHeight="12.75"/>
  <cols>
    <col min="1" max="1" width="4.7109375" style="0" customWidth="1"/>
    <col min="2" max="2" width="14.28125" style="0" customWidth="1"/>
    <col min="3" max="3" width="16.28125" style="0" customWidth="1"/>
    <col min="4" max="4" width="35.421875" style="0" customWidth="1"/>
    <col min="5" max="5" width="7.421875" style="0" customWidth="1"/>
    <col min="6" max="6" width="9.140625" style="0" customWidth="1"/>
    <col min="7" max="7" width="6.8515625" style="0" customWidth="1"/>
    <col min="11" max="11" width="10.00390625" style="0" customWidth="1"/>
    <col min="12" max="12" width="9.28125" style="0" customWidth="1"/>
  </cols>
  <sheetData>
    <row r="1" spans="1:12" ht="12.75">
      <c r="A1" s="27" t="s">
        <v>8</v>
      </c>
      <c r="B1" s="27"/>
      <c r="C1" s="27"/>
      <c r="D1" s="27"/>
      <c r="E1" s="27"/>
      <c r="F1" s="27"/>
      <c r="G1" s="27"/>
      <c r="H1" s="27"/>
      <c r="I1" s="28" t="s">
        <v>76</v>
      </c>
      <c r="J1" s="27"/>
      <c r="K1" s="27"/>
      <c r="L1" s="27"/>
    </row>
    <row r="2" spans="1:12" ht="12.75">
      <c r="A2" s="28" t="s">
        <v>168</v>
      </c>
      <c r="B2" s="28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39" customHeight="1">
      <c r="A4" s="39" t="s">
        <v>0</v>
      </c>
      <c r="B4" s="39" t="s">
        <v>15</v>
      </c>
      <c r="C4" s="39" t="s">
        <v>16</v>
      </c>
      <c r="D4" s="39" t="s">
        <v>11</v>
      </c>
      <c r="E4" s="39" t="s">
        <v>13</v>
      </c>
      <c r="F4" s="39" t="s">
        <v>17</v>
      </c>
      <c r="G4" s="39" t="s">
        <v>2</v>
      </c>
      <c r="H4" s="39" t="s">
        <v>10</v>
      </c>
      <c r="I4" s="40" t="s">
        <v>5</v>
      </c>
      <c r="J4" s="39" t="s">
        <v>4</v>
      </c>
      <c r="K4" s="39" t="s">
        <v>3</v>
      </c>
      <c r="L4" s="39" t="s">
        <v>6</v>
      </c>
    </row>
    <row r="5" spans="1:12" s="3" customFormat="1" ht="57" customHeight="1">
      <c r="A5" s="41" t="s">
        <v>60</v>
      </c>
      <c r="B5" s="42"/>
      <c r="C5" s="41" t="s">
        <v>18</v>
      </c>
      <c r="D5" s="41" t="s">
        <v>18</v>
      </c>
      <c r="E5" s="43"/>
      <c r="F5" s="43"/>
      <c r="G5" s="41" t="s">
        <v>19</v>
      </c>
      <c r="H5" s="44">
        <v>15</v>
      </c>
      <c r="I5" s="45"/>
      <c r="J5" s="45"/>
      <c r="K5" s="89">
        <f>H5*I5</f>
        <v>0</v>
      </c>
      <c r="L5" s="45"/>
    </row>
    <row r="6" spans="1:12" s="2" customFormat="1" ht="48.75" customHeight="1">
      <c r="A6" s="41" t="s">
        <v>61</v>
      </c>
      <c r="B6" s="41" t="s">
        <v>20</v>
      </c>
      <c r="C6" s="43" t="s">
        <v>21</v>
      </c>
      <c r="D6" s="43" t="s">
        <v>64</v>
      </c>
      <c r="E6" s="41"/>
      <c r="F6" s="41"/>
      <c r="G6" s="41" t="s">
        <v>153</v>
      </c>
      <c r="H6" s="44">
        <v>120</v>
      </c>
      <c r="I6" s="45"/>
      <c r="J6" s="45"/>
      <c r="K6" s="89">
        <f aca="true" t="shared" si="0" ref="K6:K25">H6*I6</f>
        <v>0</v>
      </c>
      <c r="L6" s="45"/>
    </row>
    <row r="7" spans="1:12" s="2" customFormat="1" ht="48.75" customHeight="1">
      <c r="A7" s="41" t="s">
        <v>62</v>
      </c>
      <c r="B7" s="41" t="s">
        <v>20</v>
      </c>
      <c r="C7" s="43" t="s">
        <v>21</v>
      </c>
      <c r="D7" s="43" t="s">
        <v>64</v>
      </c>
      <c r="E7" s="41"/>
      <c r="F7" s="41"/>
      <c r="G7" s="41" t="s">
        <v>22</v>
      </c>
      <c r="H7" s="44">
        <v>20</v>
      </c>
      <c r="I7" s="45"/>
      <c r="J7" s="45"/>
      <c r="K7" s="89">
        <f t="shared" si="0"/>
        <v>0</v>
      </c>
      <c r="L7" s="45"/>
    </row>
    <row r="8" spans="1:12" s="2" customFormat="1" ht="45" customHeight="1">
      <c r="A8" s="41" t="s">
        <v>77</v>
      </c>
      <c r="B8" s="41" t="s">
        <v>45</v>
      </c>
      <c r="C8" s="41" t="s">
        <v>47</v>
      </c>
      <c r="D8" s="41" t="s">
        <v>46</v>
      </c>
      <c r="E8" s="41"/>
      <c r="F8" s="41"/>
      <c r="G8" s="41" t="s">
        <v>48</v>
      </c>
      <c r="H8" s="44">
        <v>200</v>
      </c>
      <c r="I8" s="45"/>
      <c r="J8" s="45"/>
      <c r="K8" s="89">
        <f t="shared" si="0"/>
        <v>0</v>
      </c>
      <c r="L8" s="45"/>
    </row>
    <row r="9" spans="1:12" s="2" customFormat="1" ht="33.75" customHeight="1">
      <c r="A9" s="41" t="s">
        <v>78</v>
      </c>
      <c r="B9" s="41" t="s">
        <v>49</v>
      </c>
      <c r="C9" s="41"/>
      <c r="D9" s="41" t="s">
        <v>50</v>
      </c>
      <c r="E9" s="41"/>
      <c r="F9" s="41"/>
      <c r="G9" s="41" t="s">
        <v>7</v>
      </c>
      <c r="H9" s="44">
        <v>6</v>
      </c>
      <c r="I9" s="45"/>
      <c r="J9" s="45"/>
      <c r="K9" s="89">
        <f t="shared" si="0"/>
        <v>0</v>
      </c>
      <c r="L9" s="45"/>
    </row>
    <row r="10" spans="1:12" s="2" customFormat="1" ht="70.5" customHeight="1">
      <c r="A10" s="41" t="s">
        <v>79</v>
      </c>
      <c r="B10" s="41"/>
      <c r="C10" s="41" t="s">
        <v>24</v>
      </c>
      <c r="D10" s="41" t="s">
        <v>25</v>
      </c>
      <c r="E10" s="41"/>
      <c r="F10" s="41"/>
      <c r="G10" s="41" t="s">
        <v>154</v>
      </c>
      <c r="H10" s="44">
        <v>30</v>
      </c>
      <c r="I10" s="45"/>
      <c r="J10" s="45"/>
      <c r="K10" s="89">
        <f t="shared" si="0"/>
        <v>0</v>
      </c>
      <c r="L10" s="45"/>
    </row>
    <row r="11" spans="1:12" s="2" customFormat="1" ht="39.75" customHeight="1">
      <c r="A11" s="41" t="s">
        <v>80</v>
      </c>
      <c r="B11" s="41" t="s">
        <v>26</v>
      </c>
      <c r="C11" s="41" t="s">
        <v>27</v>
      </c>
      <c r="D11" s="41" t="s">
        <v>28</v>
      </c>
      <c r="E11" s="41"/>
      <c r="F11" s="41"/>
      <c r="G11" s="41" t="s">
        <v>29</v>
      </c>
      <c r="H11" s="44">
        <v>40</v>
      </c>
      <c r="I11" s="45"/>
      <c r="J11" s="45"/>
      <c r="K11" s="89">
        <f t="shared" si="0"/>
        <v>0</v>
      </c>
      <c r="L11" s="45"/>
    </row>
    <row r="12" spans="1:12" s="2" customFormat="1" ht="43.5" customHeight="1">
      <c r="A12" s="41" t="s">
        <v>81</v>
      </c>
      <c r="B12" s="41"/>
      <c r="C12" s="41" t="s">
        <v>52</v>
      </c>
      <c r="D12" s="41" t="s">
        <v>30</v>
      </c>
      <c r="E12" s="41"/>
      <c r="F12" s="41"/>
      <c r="G12" s="41" t="s">
        <v>31</v>
      </c>
      <c r="H12" s="44">
        <v>90</v>
      </c>
      <c r="I12" s="45"/>
      <c r="J12" s="45"/>
      <c r="K12" s="89">
        <f t="shared" si="0"/>
        <v>0</v>
      </c>
      <c r="L12" s="45"/>
    </row>
    <row r="13" spans="1:12" s="2" customFormat="1" ht="75.75" customHeight="1">
      <c r="A13" s="41" t="s">
        <v>82</v>
      </c>
      <c r="B13" s="41" t="s">
        <v>90</v>
      </c>
      <c r="C13" s="46" t="s">
        <v>91</v>
      </c>
      <c r="D13" s="41" t="s">
        <v>92</v>
      </c>
      <c r="E13" s="46"/>
      <c r="F13" s="46"/>
      <c r="G13" s="41" t="s">
        <v>93</v>
      </c>
      <c r="H13" s="44">
        <v>5</v>
      </c>
      <c r="I13" s="45"/>
      <c r="J13" s="45"/>
      <c r="K13" s="89">
        <f t="shared" si="0"/>
        <v>0</v>
      </c>
      <c r="L13" s="45"/>
    </row>
    <row r="14" spans="1:12" s="2" customFormat="1" ht="78.75" customHeight="1">
      <c r="A14" s="41" t="s">
        <v>83</v>
      </c>
      <c r="B14" s="41" t="s">
        <v>90</v>
      </c>
      <c r="C14" s="46" t="s">
        <v>91</v>
      </c>
      <c r="D14" s="41" t="s">
        <v>92</v>
      </c>
      <c r="E14" s="46"/>
      <c r="F14" s="46"/>
      <c r="G14" s="41" t="s">
        <v>22</v>
      </c>
      <c r="H14" s="42">
        <v>14</v>
      </c>
      <c r="I14" s="45"/>
      <c r="J14" s="47"/>
      <c r="K14" s="89">
        <f t="shared" si="0"/>
        <v>0</v>
      </c>
      <c r="L14" s="47"/>
    </row>
    <row r="15" spans="1:12" s="2" customFormat="1" ht="46.5" customHeight="1">
      <c r="A15" s="41" t="s">
        <v>84</v>
      </c>
      <c r="B15" s="41" t="s">
        <v>65</v>
      </c>
      <c r="C15" s="41" t="s">
        <v>23</v>
      </c>
      <c r="D15" s="41" t="s">
        <v>66</v>
      </c>
      <c r="E15" s="46"/>
      <c r="F15" s="46"/>
      <c r="G15" s="41" t="s">
        <v>51</v>
      </c>
      <c r="H15" s="42">
        <v>2</v>
      </c>
      <c r="I15" s="45"/>
      <c r="J15" s="47"/>
      <c r="K15" s="89">
        <f t="shared" si="0"/>
        <v>0</v>
      </c>
      <c r="L15" s="47"/>
    </row>
    <row r="16" spans="1:12" s="2" customFormat="1" ht="66" customHeight="1">
      <c r="A16" s="41" t="s">
        <v>89</v>
      </c>
      <c r="B16" s="41" t="s">
        <v>95</v>
      </c>
      <c r="C16" s="41" t="s">
        <v>96</v>
      </c>
      <c r="D16" s="41" t="s">
        <v>163</v>
      </c>
      <c r="E16" s="46"/>
      <c r="F16" s="46"/>
      <c r="G16" s="41" t="s">
        <v>97</v>
      </c>
      <c r="H16" s="42">
        <v>30</v>
      </c>
      <c r="I16" s="45"/>
      <c r="J16" s="47"/>
      <c r="K16" s="89">
        <f t="shared" si="0"/>
        <v>0</v>
      </c>
      <c r="L16" s="47"/>
    </row>
    <row r="17" spans="1:12" s="2" customFormat="1" ht="66" customHeight="1">
      <c r="A17" s="41" t="s">
        <v>94</v>
      </c>
      <c r="B17" s="41"/>
      <c r="C17" s="41" t="s">
        <v>130</v>
      </c>
      <c r="D17" s="3" t="s">
        <v>131</v>
      </c>
      <c r="E17" s="46"/>
      <c r="F17" s="46"/>
      <c r="G17" s="41" t="s">
        <v>132</v>
      </c>
      <c r="H17" s="42">
        <v>50</v>
      </c>
      <c r="I17" s="45"/>
      <c r="J17" s="47"/>
      <c r="K17" s="89">
        <f t="shared" si="0"/>
        <v>0</v>
      </c>
      <c r="L17" s="47"/>
    </row>
    <row r="18" spans="1:12" s="2" customFormat="1" ht="65.25" customHeight="1">
      <c r="A18" s="41" t="s">
        <v>133</v>
      </c>
      <c r="B18" s="41" t="s">
        <v>95</v>
      </c>
      <c r="C18" s="41" t="s">
        <v>98</v>
      </c>
      <c r="D18" s="41" t="s">
        <v>99</v>
      </c>
      <c r="E18" s="46"/>
      <c r="F18" s="46"/>
      <c r="G18" s="41" t="s">
        <v>100</v>
      </c>
      <c r="H18" s="42">
        <v>6</v>
      </c>
      <c r="I18" s="45"/>
      <c r="J18" s="47"/>
      <c r="K18" s="89">
        <f t="shared" si="0"/>
        <v>0</v>
      </c>
      <c r="L18" s="47"/>
    </row>
    <row r="19" spans="1:12" s="2" customFormat="1" ht="42" customHeight="1">
      <c r="A19" s="80" t="s">
        <v>134</v>
      </c>
      <c r="B19" s="85" t="s">
        <v>152</v>
      </c>
      <c r="C19" s="85"/>
      <c r="D19" s="85" t="s">
        <v>32</v>
      </c>
      <c r="E19" s="86"/>
      <c r="F19" s="86"/>
      <c r="G19" s="87" t="s">
        <v>12</v>
      </c>
      <c r="H19" s="88">
        <v>230</v>
      </c>
      <c r="I19" s="81"/>
      <c r="J19" s="83"/>
      <c r="K19" s="89">
        <f t="shared" si="0"/>
        <v>0</v>
      </c>
      <c r="L19" s="83"/>
    </row>
    <row r="20" spans="1:12" s="2" customFormat="1" ht="131.25" customHeight="1">
      <c r="A20" s="80" t="s">
        <v>135</v>
      </c>
      <c r="B20" s="85" t="s">
        <v>139</v>
      </c>
      <c r="C20" s="85" t="s">
        <v>140</v>
      </c>
      <c r="D20" s="85" t="s">
        <v>141</v>
      </c>
      <c r="E20" s="85"/>
      <c r="F20" s="85"/>
      <c r="G20" s="87" t="s">
        <v>142</v>
      </c>
      <c r="H20" s="88">
        <v>160</v>
      </c>
      <c r="I20" s="81"/>
      <c r="J20" s="83"/>
      <c r="K20" s="89">
        <f t="shared" si="0"/>
        <v>0</v>
      </c>
      <c r="L20" s="83"/>
    </row>
    <row r="21" spans="1:12" s="2" customFormat="1" ht="116.25" customHeight="1">
      <c r="A21" s="80" t="s">
        <v>137</v>
      </c>
      <c r="B21" s="85" t="s">
        <v>139</v>
      </c>
      <c r="C21" s="85" t="s">
        <v>140</v>
      </c>
      <c r="D21" s="85" t="s">
        <v>141</v>
      </c>
      <c r="E21" s="85"/>
      <c r="F21" s="85"/>
      <c r="G21" s="87" t="s">
        <v>128</v>
      </c>
      <c r="H21" s="88">
        <v>130</v>
      </c>
      <c r="I21" s="81"/>
      <c r="J21" s="83"/>
      <c r="K21" s="89">
        <f t="shared" si="0"/>
        <v>0</v>
      </c>
      <c r="L21" s="83"/>
    </row>
    <row r="22" spans="1:12" s="2" customFormat="1" ht="63" customHeight="1">
      <c r="A22" s="80" t="s">
        <v>138</v>
      </c>
      <c r="B22" s="85" t="s">
        <v>145</v>
      </c>
      <c r="C22" s="85" t="s">
        <v>146</v>
      </c>
      <c r="D22" s="85" t="s">
        <v>147</v>
      </c>
      <c r="E22" s="80"/>
      <c r="F22" s="80"/>
      <c r="G22" s="87" t="s">
        <v>86</v>
      </c>
      <c r="H22" s="88">
        <v>50</v>
      </c>
      <c r="I22" s="81"/>
      <c r="J22" s="83"/>
      <c r="K22" s="89">
        <f t="shared" si="0"/>
        <v>0</v>
      </c>
      <c r="L22" s="83"/>
    </row>
    <row r="23" spans="1:12" s="2" customFormat="1" ht="135.75" customHeight="1">
      <c r="A23" s="80" t="s">
        <v>143</v>
      </c>
      <c r="B23" s="85" t="s">
        <v>139</v>
      </c>
      <c r="C23" s="85" t="s">
        <v>140</v>
      </c>
      <c r="D23" s="85" t="s">
        <v>149</v>
      </c>
      <c r="E23" s="85"/>
      <c r="F23" s="85"/>
      <c r="G23" s="87" t="s">
        <v>150</v>
      </c>
      <c r="H23" s="88">
        <v>143</v>
      </c>
      <c r="I23" s="81"/>
      <c r="J23" s="83"/>
      <c r="K23" s="89">
        <f t="shared" si="0"/>
        <v>0</v>
      </c>
      <c r="L23" s="83"/>
    </row>
    <row r="24" spans="1:12" s="2" customFormat="1" ht="99.75" customHeight="1">
      <c r="A24" s="80" t="s">
        <v>144</v>
      </c>
      <c r="B24" s="85" t="s">
        <v>139</v>
      </c>
      <c r="C24" s="85" t="s">
        <v>140</v>
      </c>
      <c r="D24" s="85" t="s">
        <v>149</v>
      </c>
      <c r="E24" s="85"/>
      <c r="F24" s="85"/>
      <c r="G24" s="87" t="s">
        <v>151</v>
      </c>
      <c r="H24" s="88">
        <v>120</v>
      </c>
      <c r="I24" s="81"/>
      <c r="J24" s="83"/>
      <c r="K24" s="89">
        <f t="shared" si="0"/>
        <v>0</v>
      </c>
      <c r="L24" s="83"/>
    </row>
    <row r="25" spans="1:12" ht="78" customHeight="1">
      <c r="A25" s="80" t="s">
        <v>148</v>
      </c>
      <c r="B25" s="85" t="s">
        <v>159</v>
      </c>
      <c r="C25" s="82" t="s">
        <v>158</v>
      </c>
      <c r="D25" s="82" t="s">
        <v>157</v>
      </c>
      <c r="E25" s="82"/>
      <c r="F25" s="82"/>
      <c r="G25" s="80" t="s">
        <v>153</v>
      </c>
      <c r="H25" s="84">
        <v>100</v>
      </c>
      <c r="I25" s="83"/>
      <c r="J25" s="83"/>
      <c r="K25" s="89">
        <f t="shared" si="0"/>
        <v>0</v>
      </c>
      <c r="L25" s="83"/>
    </row>
    <row r="26" spans="2:12" ht="12.75">
      <c r="B26" s="13"/>
      <c r="C26" s="27"/>
      <c r="D26" s="27"/>
      <c r="E26" s="27"/>
      <c r="F26" s="27"/>
      <c r="G26" s="27"/>
      <c r="H26" s="27"/>
      <c r="I26" s="111" t="s">
        <v>9</v>
      </c>
      <c r="J26" s="112"/>
      <c r="K26" s="26">
        <f>SUM(K5:K25)</f>
        <v>0</v>
      </c>
      <c r="L26" s="26"/>
    </row>
    <row r="27" spans="2:11" ht="12.75">
      <c r="B27" s="13"/>
      <c r="C27" s="27"/>
      <c r="D27" s="27" t="s">
        <v>164</v>
      </c>
      <c r="E27" s="27"/>
      <c r="F27" s="27"/>
      <c r="G27" s="27"/>
      <c r="H27" s="27"/>
      <c r="I27" s="29"/>
      <c r="J27" s="30"/>
      <c r="K27" s="27"/>
    </row>
    <row r="28" spans="2:11" ht="12.75">
      <c r="B28" s="13"/>
      <c r="C28" s="27"/>
      <c r="D28" s="27"/>
      <c r="E28" s="27"/>
      <c r="F28" s="27"/>
      <c r="G28" s="27"/>
      <c r="H28" s="27"/>
      <c r="I28" s="29"/>
      <c r="J28" s="30"/>
      <c r="K28" s="27"/>
    </row>
    <row r="29" spans="2:11" ht="12.75">
      <c r="B29" s="31"/>
      <c r="C29" s="27"/>
      <c r="D29" s="27"/>
      <c r="E29" s="27"/>
      <c r="F29" s="27"/>
      <c r="G29" s="27"/>
      <c r="H29" s="27"/>
      <c r="I29" s="29"/>
      <c r="J29" s="30"/>
      <c r="K29" s="27"/>
    </row>
    <row r="30" spans="2:11" ht="12.75">
      <c r="B30" s="13"/>
      <c r="C30" s="27"/>
      <c r="D30" s="56" t="s">
        <v>165</v>
      </c>
      <c r="E30" s="27"/>
      <c r="F30" s="27"/>
      <c r="G30" s="27"/>
      <c r="H30" s="27"/>
      <c r="I30" s="27"/>
      <c r="J30" s="31"/>
      <c r="K30" s="27"/>
    </row>
    <row r="31" spans="2:11" ht="12.75">
      <c r="B31" s="13"/>
      <c r="C31" s="27"/>
      <c r="D31" s="27"/>
      <c r="E31" s="27"/>
      <c r="F31" s="27"/>
      <c r="G31" s="27"/>
      <c r="H31" s="27"/>
      <c r="I31" s="110"/>
      <c r="J31" s="110"/>
      <c r="K31" s="110"/>
    </row>
    <row r="32" spans="2:11" ht="12.75">
      <c r="B32" s="13"/>
      <c r="C32" s="27"/>
      <c r="D32" s="27"/>
      <c r="E32" s="27"/>
      <c r="F32" s="27"/>
      <c r="G32" s="27"/>
      <c r="H32" s="27"/>
      <c r="I32" s="29"/>
      <c r="J32" s="30"/>
      <c r="K32" s="27"/>
    </row>
    <row r="33" spans="2:11" ht="12.75">
      <c r="B33" s="13"/>
      <c r="C33" s="27"/>
      <c r="D33" s="27"/>
      <c r="E33" s="27"/>
      <c r="F33" s="27"/>
      <c r="G33" s="27"/>
      <c r="H33" s="27"/>
      <c r="I33" s="29"/>
      <c r="J33" s="30"/>
      <c r="K33" s="27"/>
    </row>
    <row r="34" spans="2:11" ht="12.75">
      <c r="B34" s="13"/>
      <c r="C34" s="27"/>
      <c r="D34" s="27"/>
      <c r="E34" s="27"/>
      <c r="F34" s="27"/>
      <c r="G34" s="27"/>
      <c r="H34" s="27"/>
      <c r="I34" s="29"/>
      <c r="J34" s="30"/>
      <c r="K34" s="27"/>
    </row>
  </sheetData>
  <sheetProtection/>
  <mergeCells count="2">
    <mergeCell ref="I31:K31"/>
    <mergeCell ref="I26:J2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workbookViewId="0" topLeftCell="A5">
      <selection activeCell="I5" sqref="I5:I14"/>
    </sheetView>
  </sheetViews>
  <sheetFormatPr defaultColWidth="9.140625" defaultRowHeight="12.75"/>
  <cols>
    <col min="1" max="1" width="4.7109375" style="0" customWidth="1"/>
    <col min="2" max="2" width="18.00390625" style="0" customWidth="1"/>
    <col min="3" max="3" width="16.28125" style="0" customWidth="1"/>
    <col min="4" max="4" width="18.140625" style="0" customWidth="1"/>
    <col min="5" max="5" width="8.140625" style="0" customWidth="1"/>
    <col min="6" max="6" width="10.28125" style="0" customWidth="1"/>
    <col min="7" max="7" width="9.00390625" style="0" customWidth="1"/>
    <col min="11" max="11" width="13.57421875" style="0" customWidth="1"/>
    <col min="12" max="12" width="13.8515625" style="0" customWidth="1"/>
  </cols>
  <sheetData>
    <row r="1" spans="1:12" ht="12.75">
      <c r="A1" s="27" t="s">
        <v>8</v>
      </c>
      <c r="B1" s="27"/>
      <c r="C1" s="27"/>
      <c r="D1" s="27"/>
      <c r="E1" s="27"/>
      <c r="F1" s="27"/>
      <c r="G1" s="27"/>
      <c r="H1" s="27"/>
      <c r="I1" s="28" t="s">
        <v>76</v>
      </c>
      <c r="J1" s="27"/>
      <c r="K1" s="27"/>
      <c r="L1" s="27"/>
    </row>
    <row r="2" spans="1:12" ht="12.75">
      <c r="A2" s="28" t="s">
        <v>169</v>
      </c>
      <c r="B2" s="28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33.75">
      <c r="A4" s="22" t="s">
        <v>0</v>
      </c>
      <c r="B4" s="10" t="s">
        <v>15</v>
      </c>
      <c r="C4" s="22" t="s">
        <v>74</v>
      </c>
      <c r="D4" s="22" t="s">
        <v>11</v>
      </c>
      <c r="E4" s="10" t="s">
        <v>13</v>
      </c>
      <c r="F4" s="10" t="s">
        <v>17</v>
      </c>
      <c r="G4" s="22" t="s">
        <v>2</v>
      </c>
      <c r="H4" s="17" t="s">
        <v>10</v>
      </c>
      <c r="I4" s="17" t="s">
        <v>5</v>
      </c>
      <c r="J4" s="10" t="s">
        <v>4</v>
      </c>
      <c r="K4" s="17" t="s">
        <v>3</v>
      </c>
      <c r="L4" s="17" t="s">
        <v>6</v>
      </c>
    </row>
    <row r="5" spans="1:12" ht="56.25">
      <c r="A5" s="34">
        <v>1</v>
      </c>
      <c r="B5" s="51"/>
      <c r="C5" s="14" t="s">
        <v>87</v>
      </c>
      <c r="D5" s="14" t="s">
        <v>88</v>
      </c>
      <c r="E5" s="48"/>
      <c r="F5" s="48"/>
      <c r="G5" s="18" t="s">
        <v>128</v>
      </c>
      <c r="H5" s="49">
        <v>10</v>
      </c>
      <c r="I5" s="50"/>
      <c r="J5" s="50"/>
      <c r="K5" s="90">
        <f>H5*I5</f>
        <v>0</v>
      </c>
      <c r="L5" s="90"/>
    </row>
    <row r="6" spans="1:12" ht="90">
      <c r="A6" s="34">
        <v>2</v>
      </c>
      <c r="B6" s="14" t="s">
        <v>33</v>
      </c>
      <c r="C6" s="14" t="s">
        <v>34</v>
      </c>
      <c r="D6" s="14" t="s">
        <v>35</v>
      </c>
      <c r="E6" s="48"/>
      <c r="F6" s="48"/>
      <c r="G6" s="18" t="s">
        <v>174</v>
      </c>
      <c r="H6" s="49">
        <v>800</v>
      </c>
      <c r="I6" s="50"/>
      <c r="J6" s="50"/>
      <c r="K6" s="90">
        <f aca="true" t="shared" si="0" ref="K6:K14">H6*I6</f>
        <v>0</v>
      </c>
      <c r="L6" s="90"/>
    </row>
    <row r="7" spans="1:12" ht="12.75">
      <c r="A7" s="34">
        <v>3</v>
      </c>
      <c r="B7" s="14"/>
      <c r="C7" s="14"/>
      <c r="D7" s="14" t="s">
        <v>175</v>
      </c>
      <c r="E7" s="48"/>
      <c r="F7" s="48"/>
      <c r="G7" s="18" t="s">
        <v>176</v>
      </c>
      <c r="H7" s="49">
        <v>200</v>
      </c>
      <c r="I7" s="50"/>
      <c r="J7" s="50"/>
      <c r="K7" s="90">
        <f t="shared" si="0"/>
        <v>0</v>
      </c>
      <c r="L7" s="90"/>
    </row>
    <row r="8" spans="1:12" ht="51" customHeight="1">
      <c r="A8" s="34">
        <v>4</v>
      </c>
      <c r="B8" s="14"/>
      <c r="C8" s="14" t="s">
        <v>53</v>
      </c>
      <c r="D8" s="14" t="s">
        <v>54</v>
      </c>
      <c r="E8" s="48"/>
      <c r="F8" s="48"/>
      <c r="G8" s="18" t="s">
        <v>55</v>
      </c>
      <c r="H8" s="49">
        <v>150</v>
      </c>
      <c r="I8" s="50"/>
      <c r="J8" s="50"/>
      <c r="K8" s="90">
        <f t="shared" si="0"/>
        <v>0</v>
      </c>
      <c r="L8" s="90"/>
    </row>
    <row r="9" spans="1:12" ht="45">
      <c r="A9" s="34">
        <v>5</v>
      </c>
      <c r="B9" s="14" t="s">
        <v>36</v>
      </c>
      <c r="C9" s="14" t="s">
        <v>37</v>
      </c>
      <c r="D9" s="14" t="s">
        <v>38</v>
      </c>
      <c r="E9" s="48"/>
      <c r="F9" s="48"/>
      <c r="G9" s="18" t="s">
        <v>39</v>
      </c>
      <c r="H9" s="49">
        <v>30</v>
      </c>
      <c r="I9" s="50"/>
      <c r="J9" s="50"/>
      <c r="K9" s="90">
        <f t="shared" si="0"/>
        <v>0</v>
      </c>
      <c r="L9" s="90"/>
    </row>
    <row r="10" spans="1:12" ht="45">
      <c r="A10" s="34">
        <v>6</v>
      </c>
      <c r="B10" s="14" t="s">
        <v>36</v>
      </c>
      <c r="C10" s="14" t="s">
        <v>37</v>
      </c>
      <c r="D10" s="14" t="s">
        <v>38</v>
      </c>
      <c r="E10" s="48"/>
      <c r="F10" s="48"/>
      <c r="G10" s="18" t="s">
        <v>40</v>
      </c>
      <c r="H10" s="49">
        <v>300</v>
      </c>
      <c r="I10" s="50"/>
      <c r="J10" s="50"/>
      <c r="K10" s="90">
        <f t="shared" si="0"/>
        <v>0</v>
      </c>
      <c r="L10" s="90"/>
    </row>
    <row r="11" spans="1:12" ht="67.5">
      <c r="A11" s="34">
        <v>7</v>
      </c>
      <c r="B11" s="14" t="s">
        <v>33</v>
      </c>
      <c r="C11" s="14" t="s">
        <v>34</v>
      </c>
      <c r="D11" s="14" t="s">
        <v>38</v>
      </c>
      <c r="E11" s="48"/>
      <c r="F11" s="48"/>
      <c r="G11" s="18" t="s">
        <v>56</v>
      </c>
      <c r="H11" s="49">
        <v>20</v>
      </c>
      <c r="I11" s="50"/>
      <c r="J11" s="50"/>
      <c r="K11" s="90">
        <f t="shared" si="0"/>
        <v>0</v>
      </c>
      <c r="L11" s="90"/>
    </row>
    <row r="12" spans="1:12" ht="67.5">
      <c r="A12" s="34">
        <v>8</v>
      </c>
      <c r="B12" s="14" t="s">
        <v>33</v>
      </c>
      <c r="C12" s="14" t="s">
        <v>34</v>
      </c>
      <c r="D12" s="14" t="s">
        <v>38</v>
      </c>
      <c r="E12" s="48"/>
      <c r="F12" s="48"/>
      <c r="G12" s="18" t="s">
        <v>57</v>
      </c>
      <c r="H12" s="49">
        <v>500</v>
      </c>
      <c r="I12" s="50"/>
      <c r="J12" s="50"/>
      <c r="K12" s="90">
        <f t="shared" si="0"/>
        <v>0</v>
      </c>
      <c r="L12" s="90"/>
    </row>
    <row r="13" spans="1:12" ht="51" customHeight="1">
      <c r="A13" s="34">
        <v>9</v>
      </c>
      <c r="B13" s="14" t="s">
        <v>68</v>
      </c>
      <c r="C13" s="14" t="s">
        <v>69</v>
      </c>
      <c r="D13" s="14" t="s">
        <v>38</v>
      </c>
      <c r="E13" s="48"/>
      <c r="F13" s="48"/>
      <c r="G13" s="18" t="s">
        <v>67</v>
      </c>
      <c r="H13" s="49">
        <v>5</v>
      </c>
      <c r="I13" s="52"/>
      <c r="J13" s="50"/>
      <c r="K13" s="90">
        <f t="shared" si="0"/>
        <v>0</v>
      </c>
      <c r="L13" s="90"/>
    </row>
    <row r="14" spans="1:12" ht="54.75" customHeight="1">
      <c r="A14" s="34">
        <v>10</v>
      </c>
      <c r="B14" s="14" t="s">
        <v>71</v>
      </c>
      <c r="C14" s="14" t="s">
        <v>72</v>
      </c>
      <c r="D14" s="14" t="s">
        <v>70</v>
      </c>
      <c r="E14" s="15"/>
      <c r="F14" s="15"/>
      <c r="G14" s="18" t="s">
        <v>73</v>
      </c>
      <c r="H14" s="50">
        <v>30</v>
      </c>
      <c r="I14" s="52"/>
      <c r="J14" s="50"/>
      <c r="K14" s="90">
        <f t="shared" si="0"/>
        <v>0</v>
      </c>
      <c r="L14" s="90"/>
    </row>
    <row r="15" spans="1:12" ht="12.75">
      <c r="A15" s="27"/>
      <c r="B15" s="36"/>
      <c r="C15" s="27"/>
      <c r="D15" s="27"/>
      <c r="E15" s="27"/>
      <c r="F15" s="27"/>
      <c r="G15" s="53"/>
      <c r="H15" s="53"/>
      <c r="I15" s="54" t="s">
        <v>9</v>
      </c>
      <c r="J15" s="53"/>
      <c r="K15" s="91">
        <f>SUM(K5:K14)</f>
        <v>0</v>
      </c>
      <c r="L15" s="92"/>
    </row>
    <row r="16" spans="1:12" ht="12.75">
      <c r="A16" s="27"/>
      <c r="B16" s="36"/>
      <c r="C16" s="27" t="s">
        <v>164</v>
      </c>
      <c r="D16" s="27"/>
      <c r="E16" s="27"/>
      <c r="F16" s="27"/>
      <c r="G16" s="27"/>
      <c r="H16" s="27"/>
      <c r="I16" s="31"/>
      <c r="J16" s="27"/>
      <c r="K16" s="55"/>
      <c r="L16" s="35"/>
    </row>
    <row r="17" spans="1:12" ht="12.75">
      <c r="A17" s="27"/>
      <c r="B17" s="27"/>
      <c r="C17" s="31"/>
      <c r="D17" s="31"/>
      <c r="E17" s="27"/>
      <c r="F17" s="27"/>
      <c r="G17" s="27"/>
      <c r="H17" s="27"/>
      <c r="I17" s="27"/>
      <c r="J17" s="27"/>
      <c r="K17" s="27"/>
      <c r="L17" s="27"/>
    </row>
    <row r="18" spans="1:12" ht="12.75">
      <c r="A18" s="27"/>
      <c r="B18" s="27"/>
      <c r="C18" s="56" t="s">
        <v>165</v>
      </c>
      <c r="D18" s="56"/>
      <c r="E18" s="56"/>
      <c r="F18" s="56"/>
      <c r="G18" s="56"/>
      <c r="H18" s="56"/>
      <c r="I18" s="56"/>
      <c r="J18" s="56"/>
      <c r="K18" s="56"/>
      <c r="L18" s="56"/>
    </row>
    <row r="19" spans="1:12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12.75">
      <c r="A21" s="3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7"/>
  <sheetViews>
    <sheetView zoomScaleSheetLayoutView="100" workbookViewId="0" topLeftCell="A1">
      <selection activeCell="H6" sqref="H6:H8"/>
    </sheetView>
  </sheetViews>
  <sheetFormatPr defaultColWidth="9.140625" defaultRowHeight="12.75"/>
  <cols>
    <col min="1" max="1" width="4.7109375" style="0" customWidth="1"/>
    <col min="2" max="2" width="12.00390625" style="0" customWidth="1"/>
    <col min="3" max="3" width="43.8515625" style="0" customWidth="1"/>
    <col min="4" max="5" width="10.421875" style="5" customWidth="1"/>
    <col min="6" max="6" width="6.8515625" style="0" customWidth="1"/>
    <col min="8" max="8" width="9.140625" style="78" customWidth="1"/>
    <col min="9" max="9" width="9.140625" style="0" customWidth="1"/>
    <col min="10" max="10" width="12.421875" style="0" customWidth="1"/>
    <col min="11" max="11" width="12.7109375" style="0" customWidth="1"/>
  </cols>
  <sheetData>
    <row r="2" ht="12.75">
      <c r="J2" s="1" t="s">
        <v>75</v>
      </c>
    </row>
    <row r="3" spans="1:2" ht="12.75">
      <c r="A3" s="1" t="s">
        <v>170</v>
      </c>
      <c r="B3" s="1"/>
    </row>
    <row r="5" spans="1:11" ht="39" customHeight="1">
      <c r="A5" s="65" t="s">
        <v>0</v>
      </c>
      <c r="B5" s="66" t="s">
        <v>1</v>
      </c>
      <c r="C5" s="65" t="s">
        <v>11</v>
      </c>
      <c r="D5" s="66" t="s">
        <v>13</v>
      </c>
      <c r="E5" s="66" t="s">
        <v>44</v>
      </c>
      <c r="F5" s="65" t="s">
        <v>2</v>
      </c>
      <c r="G5" s="66" t="s">
        <v>10</v>
      </c>
      <c r="H5" s="67" t="s">
        <v>5</v>
      </c>
      <c r="I5" s="66" t="s">
        <v>4</v>
      </c>
      <c r="J5" s="66" t="s">
        <v>3</v>
      </c>
      <c r="K5" s="66" t="s">
        <v>6</v>
      </c>
    </row>
    <row r="6" spans="1:11" s="3" customFormat="1" ht="162" customHeight="1">
      <c r="A6" s="68">
        <v>1</v>
      </c>
      <c r="B6" s="69" t="s">
        <v>129</v>
      </c>
      <c r="C6" s="69" t="s">
        <v>180</v>
      </c>
      <c r="D6" s="70"/>
      <c r="E6" s="70"/>
      <c r="F6" s="71" t="s">
        <v>41</v>
      </c>
      <c r="G6" s="72">
        <v>2500</v>
      </c>
      <c r="H6" s="93"/>
      <c r="I6" s="93"/>
      <c r="J6" s="93">
        <f>G6*H6</f>
        <v>0</v>
      </c>
      <c r="K6" s="93"/>
    </row>
    <row r="7" spans="1:11" s="3" customFormat="1" ht="63.75" customHeight="1">
      <c r="A7" s="73">
        <v>2</v>
      </c>
      <c r="B7" s="69" t="s">
        <v>14</v>
      </c>
      <c r="C7" s="69" t="s">
        <v>42</v>
      </c>
      <c r="D7" s="74"/>
      <c r="E7" s="74"/>
      <c r="F7" s="71" t="s">
        <v>7</v>
      </c>
      <c r="G7" s="72">
        <v>50</v>
      </c>
      <c r="H7" s="93"/>
      <c r="I7" s="93"/>
      <c r="J7" s="93">
        <f>G7*H7</f>
        <v>0</v>
      </c>
      <c r="K7" s="93"/>
    </row>
    <row r="8" spans="1:11" s="2" customFormat="1" ht="110.25" customHeight="1">
      <c r="A8" s="73">
        <v>3</v>
      </c>
      <c r="B8" s="69" t="s">
        <v>156</v>
      </c>
      <c r="C8" s="69" t="s">
        <v>177</v>
      </c>
      <c r="D8" s="74"/>
      <c r="E8" s="74"/>
      <c r="F8" s="71" t="s">
        <v>178</v>
      </c>
      <c r="G8" s="72">
        <v>40</v>
      </c>
      <c r="H8" s="93"/>
      <c r="I8" s="94"/>
      <c r="J8" s="93">
        <f>G8*H8</f>
        <v>0</v>
      </c>
      <c r="K8" s="94"/>
    </row>
    <row r="9" spans="1:11" ht="12.75">
      <c r="A9" s="75"/>
      <c r="B9" s="76"/>
      <c r="C9" s="76"/>
      <c r="H9" s="95" t="s">
        <v>9</v>
      </c>
      <c r="I9" s="6"/>
      <c r="J9" s="96">
        <f>SUM(J6:J8)</f>
        <v>0</v>
      </c>
      <c r="K9" s="79"/>
    </row>
    <row r="10" spans="3:11" ht="12.75">
      <c r="C10" s="27" t="s">
        <v>164</v>
      </c>
      <c r="H10" s="3"/>
      <c r="J10" s="76"/>
      <c r="K10" s="76"/>
    </row>
    <row r="11" spans="2:11" ht="12.75">
      <c r="B11" s="64"/>
      <c r="H11" s="3"/>
      <c r="J11" s="76"/>
      <c r="K11" s="76"/>
    </row>
    <row r="12" ht="12.75">
      <c r="C12" s="2"/>
    </row>
    <row r="13" spans="3:11" ht="12.75">
      <c r="C13" s="4" t="s">
        <v>165</v>
      </c>
      <c r="J13" s="3"/>
      <c r="K13" s="3"/>
    </row>
    <row r="15" spans="1:11" ht="12.75">
      <c r="A15" s="27"/>
      <c r="B15" s="38"/>
      <c r="C15" s="27"/>
      <c r="D15" s="13"/>
      <c r="E15" s="13"/>
      <c r="F15" s="27"/>
      <c r="G15" s="27"/>
      <c r="H15" s="27"/>
      <c r="I15" s="27"/>
      <c r="J15" s="27"/>
      <c r="K15" s="27"/>
    </row>
    <row r="16" spans="1:11" ht="12.75">
      <c r="A16" s="27"/>
      <c r="B16" s="38"/>
      <c r="C16" s="27"/>
      <c r="D16" s="13"/>
      <c r="E16" s="13"/>
      <c r="F16" s="27"/>
      <c r="G16" s="27"/>
      <c r="H16" s="27"/>
      <c r="I16" s="27"/>
      <c r="J16" s="27"/>
      <c r="K16" s="27"/>
    </row>
    <row r="17" spans="1:11" ht="12.75">
      <c r="A17" s="27"/>
      <c r="B17" s="27"/>
      <c r="C17" s="27"/>
      <c r="D17" s="13"/>
      <c r="E17" s="13"/>
      <c r="F17" s="27"/>
      <c r="G17" s="27"/>
      <c r="H17" s="27"/>
      <c r="I17" s="27"/>
      <c r="J17" s="27"/>
      <c r="K17" s="27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G6" sqref="G6"/>
    </sheetView>
  </sheetViews>
  <sheetFormatPr defaultColWidth="9.140625" defaultRowHeight="12.75"/>
  <cols>
    <col min="1" max="1" width="6.57421875" style="0" customWidth="1"/>
    <col min="2" max="2" width="37.28125" style="5" customWidth="1"/>
    <col min="4" max="4" width="13.140625" style="0" customWidth="1"/>
    <col min="7" max="7" width="11.28125" style="0" bestFit="1" customWidth="1"/>
    <col min="8" max="8" width="9.140625" style="7" customWidth="1"/>
    <col min="9" max="9" width="12.421875" style="6" customWidth="1"/>
    <col min="10" max="10" width="12.00390625" style="0" customWidth="1"/>
  </cols>
  <sheetData>
    <row r="2" spans="1:8" ht="12.75">
      <c r="A2" s="1" t="s">
        <v>171</v>
      </c>
      <c r="H2" s="8" t="s">
        <v>85</v>
      </c>
    </row>
    <row r="5" spans="1:10" s="5" customFormat="1" ht="36">
      <c r="A5" s="10" t="s">
        <v>43</v>
      </c>
      <c r="B5" s="10" t="s">
        <v>1</v>
      </c>
      <c r="C5" s="10" t="s">
        <v>13</v>
      </c>
      <c r="D5" s="10" t="s">
        <v>44</v>
      </c>
      <c r="E5" s="10" t="s">
        <v>155</v>
      </c>
      <c r="F5" s="10" t="s">
        <v>10</v>
      </c>
      <c r="G5" s="17" t="s">
        <v>160</v>
      </c>
      <c r="H5" s="11" t="s">
        <v>4</v>
      </c>
      <c r="I5" s="12" t="s">
        <v>3</v>
      </c>
      <c r="J5" s="10" t="s">
        <v>161</v>
      </c>
    </row>
    <row r="6" spans="1:10" ht="157.5" customHeight="1">
      <c r="A6" s="23" t="s">
        <v>60</v>
      </c>
      <c r="B6" s="16" t="s">
        <v>181</v>
      </c>
      <c r="C6" s="24"/>
      <c r="D6" s="24"/>
      <c r="E6" s="25" t="s">
        <v>63</v>
      </c>
      <c r="F6" s="25">
        <v>40</v>
      </c>
      <c r="G6" s="97"/>
      <c r="H6" s="98"/>
      <c r="I6" s="99">
        <f>F6*G6</f>
        <v>0</v>
      </c>
      <c r="J6" s="99"/>
    </row>
    <row r="7" spans="1:10" ht="12.75">
      <c r="A7" s="27"/>
      <c r="B7" s="13"/>
      <c r="C7" s="27"/>
      <c r="D7" s="27"/>
      <c r="E7" s="27"/>
      <c r="F7" s="27"/>
      <c r="G7" s="28" t="s">
        <v>9</v>
      </c>
      <c r="H7" s="29"/>
      <c r="I7" s="26">
        <f>SUM(I6)</f>
        <v>0</v>
      </c>
      <c r="J7" s="26"/>
    </row>
    <row r="8" spans="1:10" ht="12.75">
      <c r="A8" s="27"/>
      <c r="B8" s="13"/>
      <c r="C8" s="27"/>
      <c r="D8" s="27"/>
      <c r="E8" s="27"/>
      <c r="F8" s="27"/>
      <c r="G8" s="27"/>
      <c r="H8" s="29"/>
      <c r="I8" s="30"/>
      <c r="J8" s="27"/>
    </row>
    <row r="9" spans="1:10" ht="12.75">
      <c r="A9" s="27"/>
      <c r="B9" s="27" t="s">
        <v>164</v>
      </c>
      <c r="C9" s="27"/>
      <c r="D9" s="27"/>
      <c r="E9" s="27"/>
      <c r="F9" s="27"/>
      <c r="G9" s="27"/>
      <c r="H9" s="29"/>
      <c r="I9" s="30"/>
      <c r="J9" s="27"/>
    </row>
    <row r="10" spans="1:10" ht="12.75">
      <c r="A10" s="27"/>
      <c r="B10" s="13"/>
      <c r="C10" s="27"/>
      <c r="D10" s="27"/>
      <c r="E10" s="27"/>
      <c r="F10" s="27"/>
      <c r="G10" s="27"/>
      <c r="H10" s="29"/>
      <c r="I10" s="30"/>
      <c r="J10" s="27"/>
    </row>
    <row r="11" spans="1:10" ht="12.75">
      <c r="A11" s="27"/>
      <c r="B11" s="31"/>
      <c r="C11" s="27"/>
      <c r="D11" s="27"/>
      <c r="E11" s="27"/>
      <c r="F11" s="27"/>
      <c r="G11" s="27"/>
      <c r="H11" s="29"/>
      <c r="I11" s="30"/>
      <c r="J11" s="27"/>
    </row>
    <row r="12" spans="1:10" ht="12.75">
      <c r="A12" s="27"/>
      <c r="B12" s="13"/>
      <c r="C12" s="27"/>
      <c r="D12" s="27"/>
      <c r="E12" s="27"/>
      <c r="F12" s="27"/>
      <c r="G12" s="27"/>
      <c r="H12" s="29"/>
      <c r="I12" s="30"/>
      <c r="J12" s="27"/>
    </row>
    <row r="13" spans="1:10" ht="12.75">
      <c r="A13" s="27"/>
      <c r="B13" s="4" t="s">
        <v>165</v>
      </c>
      <c r="C13" s="27"/>
      <c r="D13" s="27"/>
      <c r="E13" s="27"/>
      <c r="F13" s="27"/>
      <c r="G13" s="27"/>
      <c r="H13" s="32"/>
      <c r="I13" s="33"/>
      <c r="J13" s="27"/>
    </row>
    <row r="14" spans="1:10" ht="12.75">
      <c r="A14" s="27"/>
      <c r="B14" s="13"/>
      <c r="C14" s="27"/>
      <c r="D14" s="27"/>
      <c r="E14" s="27"/>
      <c r="F14" s="27"/>
      <c r="G14" s="27"/>
      <c r="H14" s="29"/>
      <c r="I14" s="30"/>
      <c r="J14" s="27"/>
    </row>
    <row r="15" spans="1:10" ht="12.75">
      <c r="A15" s="27"/>
      <c r="B15" s="13"/>
      <c r="C15" s="27"/>
      <c r="D15" s="27"/>
      <c r="E15" s="27"/>
      <c r="F15" s="27"/>
      <c r="G15" s="27"/>
      <c r="H15" s="29"/>
      <c r="I15" s="30"/>
      <c r="J15" s="2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I4" sqref="I4:I11"/>
    </sheetView>
  </sheetViews>
  <sheetFormatPr defaultColWidth="9.140625" defaultRowHeight="12.75"/>
  <cols>
    <col min="1" max="1" width="4.00390625" style="5" customWidth="1"/>
    <col min="2" max="2" width="19.28125" style="5" customWidth="1"/>
    <col min="3" max="3" width="22.8515625" style="5" customWidth="1"/>
    <col min="4" max="4" width="30.8515625" style="5" customWidth="1"/>
    <col min="5" max="6" width="9.140625" style="5" customWidth="1"/>
    <col min="7" max="7" width="7.00390625" style="5" customWidth="1"/>
    <col min="8" max="9" width="9.140625" style="5" customWidth="1"/>
    <col min="10" max="10" width="4.140625" style="5" customWidth="1"/>
    <col min="11" max="11" width="9.140625" style="5" customWidth="1"/>
    <col min="12" max="12" width="11.7109375" style="5" customWidth="1"/>
    <col min="13" max="13" width="9.140625" style="5" customWidth="1"/>
  </cols>
  <sheetData>
    <row r="1" spans="1:12" ht="21.75" customHeight="1">
      <c r="A1" s="105" t="s">
        <v>172</v>
      </c>
      <c r="B1" s="104"/>
      <c r="C1" s="104"/>
      <c r="D1" s="104"/>
      <c r="E1" s="104"/>
      <c r="F1" s="104"/>
      <c r="G1" s="104"/>
      <c r="H1" s="104"/>
      <c r="I1" s="104"/>
      <c r="J1" s="113" t="s">
        <v>75</v>
      </c>
      <c r="K1" s="113"/>
      <c r="L1" s="113"/>
    </row>
    <row r="2" spans="1:12" ht="12.75">
      <c r="A2" s="19"/>
      <c r="B2" s="19"/>
      <c r="C2" s="19"/>
      <c r="D2" s="19"/>
      <c r="E2" s="19"/>
      <c r="F2" s="19"/>
      <c r="G2" s="19"/>
      <c r="H2" s="19"/>
      <c r="I2" s="57"/>
      <c r="J2" s="58"/>
      <c r="K2" s="57"/>
      <c r="L2" s="19"/>
    </row>
    <row r="3" spans="1:12" s="5" customFormat="1" ht="48">
      <c r="A3" s="51" t="s">
        <v>0</v>
      </c>
      <c r="B3" s="51" t="s">
        <v>1</v>
      </c>
      <c r="C3" s="51"/>
      <c r="D3" s="51"/>
      <c r="E3" s="51" t="s">
        <v>13</v>
      </c>
      <c r="F3" s="51" t="s">
        <v>44</v>
      </c>
      <c r="G3" s="51" t="s">
        <v>155</v>
      </c>
      <c r="H3" s="51" t="s">
        <v>10</v>
      </c>
      <c r="I3" s="59" t="s">
        <v>5</v>
      </c>
      <c r="J3" s="60" t="s">
        <v>127</v>
      </c>
      <c r="K3" s="59" t="s">
        <v>3</v>
      </c>
      <c r="L3" s="51" t="s">
        <v>6</v>
      </c>
    </row>
    <row r="4" spans="1:12" s="5" customFormat="1" ht="192">
      <c r="A4" s="20" t="s">
        <v>60</v>
      </c>
      <c r="B4" s="20" t="s">
        <v>102</v>
      </c>
      <c r="C4" s="20" t="s">
        <v>103</v>
      </c>
      <c r="D4" s="20" t="s">
        <v>104</v>
      </c>
      <c r="E4" s="21"/>
      <c r="F4" s="21"/>
      <c r="G4" s="21" t="s">
        <v>101</v>
      </c>
      <c r="H4" s="21">
        <v>60</v>
      </c>
      <c r="I4" s="21"/>
      <c r="J4" s="21"/>
      <c r="K4" s="61">
        <f>H4*I4</f>
        <v>0</v>
      </c>
      <c r="L4" s="61"/>
    </row>
    <row r="5" spans="1:12" s="5" customFormat="1" ht="48">
      <c r="A5" s="20" t="s">
        <v>61</v>
      </c>
      <c r="B5" s="20" t="s">
        <v>125</v>
      </c>
      <c r="C5" s="20" t="s">
        <v>105</v>
      </c>
      <c r="D5" s="20" t="s">
        <v>106</v>
      </c>
      <c r="E5" s="21"/>
      <c r="F5" s="21"/>
      <c r="G5" s="21" t="s">
        <v>101</v>
      </c>
      <c r="H5" s="21">
        <v>2</v>
      </c>
      <c r="I5" s="21"/>
      <c r="J5" s="21"/>
      <c r="K5" s="61">
        <f aca="true" t="shared" si="0" ref="K5:K11">H5*I5</f>
        <v>0</v>
      </c>
      <c r="L5" s="61"/>
    </row>
    <row r="6" spans="1:12" s="9" customFormat="1" ht="192.75" customHeight="1">
      <c r="A6" s="20" t="s">
        <v>62</v>
      </c>
      <c r="B6" s="20" t="s">
        <v>107</v>
      </c>
      <c r="C6" s="20" t="s">
        <v>108</v>
      </c>
      <c r="D6" s="20" t="s">
        <v>109</v>
      </c>
      <c r="E6" s="21"/>
      <c r="F6" s="21"/>
      <c r="G6" s="21" t="s">
        <v>101</v>
      </c>
      <c r="H6" s="21">
        <v>10</v>
      </c>
      <c r="I6" s="61"/>
      <c r="J6" s="62"/>
      <c r="K6" s="61">
        <f t="shared" si="0"/>
        <v>0</v>
      </c>
      <c r="L6" s="61"/>
    </row>
    <row r="7" spans="1:12" s="5" customFormat="1" ht="300">
      <c r="A7" s="20" t="s">
        <v>77</v>
      </c>
      <c r="B7" s="20" t="s">
        <v>110</v>
      </c>
      <c r="C7" s="20" t="s">
        <v>111</v>
      </c>
      <c r="D7" s="20" t="s">
        <v>112</v>
      </c>
      <c r="E7" s="21"/>
      <c r="F7" s="21"/>
      <c r="G7" s="21" t="s">
        <v>101</v>
      </c>
      <c r="H7" s="21">
        <v>70</v>
      </c>
      <c r="I7" s="61"/>
      <c r="J7" s="62"/>
      <c r="K7" s="61">
        <f t="shared" si="0"/>
        <v>0</v>
      </c>
      <c r="L7" s="61"/>
    </row>
    <row r="8" spans="1:12" s="5" customFormat="1" ht="66.75" customHeight="1">
      <c r="A8" s="20" t="s">
        <v>78</v>
      </c>
      <c r="B8" s="20" t="s">
        <v>121</v>
      </c>
      <c r="C8" s="20" t="s">
        <v>122</v>
      </c>
      <c r="D8" s="20" t="s">
        <v>113</v>
      </c>
      <c r="E8" s="21"/>
      <c r="F8" s="21"/>
      <c r="G8" s="21" t="s">
        <v>114</v>
      </c>
      <c r="H8" s="21">
        <v>30</v>
      </c>
      <c r="I8" s="61"/>
      <c r="J8" s="62"/>
      <c r="K8" s="61">
        <f t="shared" si="0"/>
        <v>0</v>
      </c>
      <c r="L8" s="61"/>
    </row>
    <row r="9" spans="1:12" s="5" customFormat="1" ht="144">
      <c r="A9" s="20" t="s">
        <v>79</v>
      </c>
      <c r="B9" s="20" t="s">
        <v>115</v>
      </c>
      <c r="C9" s="20" t="s">
        <v>116</v>
      </c>
      <c r="D9" s="20" t="s">
        <v>117</v>
      </c>
      <c r="E9" s="21"/>
      <c r="F9" s="21"/>
      <c r="G9" s="21" t="s">
        <v>126</v>
      </c>
      <c r="H9" s="21">
        <v>24</v>
      </c>
      <c r="I9" s="61"/>
      <c r="J9" s="62"/>
      <c r="K9" s="61">
        <f t="shared" si="0"/>
        <v>0</v>
      </c>
      <c r="L9" s="61"/>
    </row>
    <row r="10" spans="1:12" s="5" customFormat="1" ht="252">
      <c r="A10" s="20" t="s">
        <v>80</v>
      </c>
      <c r="B10" s="20" t="s">
        <v>118</v>
      </c>
      <c r="C10" s="20" t="s">
        <v>119</v>
      </c>
      <c r="D10" s="20" t="s">
        <v>123</v>
      </c>
      <c r="E10" s="21"/>
      <c r="F10" s="21"/>
      <c r="G10" s="21" t="s">
        <v>101</v>
      </c>
      <c r="H10" s="21">
        <v>25</v>
      </c>
      <c r="I10" s="61"/>
      <c r="J10" s="62"/>
      <c r="K10" s="61">
        <f t="shared" si="0"/>
        <v>0</v>
      </c>
      <c r="L10" s="61"/>
    </row>
    <row r="11" spans="1:12" s="5" customFormat="1" ht="172.5" customHeight="1">
      <c r="A11" s="20" t="s">
        <v>81</v>
      </c>
      <c r="B11" s="20" t="s">
        <v>124</v>
      </c>
      <c r="C11" s="20" t="s">
        <v>120</v>
      </c>
      <c r="D11" s="20" t="s">
        <v>182</v>
      </c>
      <c r="E11" s="21"/>
      <c r="F11" s="21"/>
      <c r="G11" s="21" t="s">
        <v>101</v>
      </c>
      <c r="H11" s="21">
        <v>25</v>
      </c>
      <c r="I11" s="21"/>
      <c r="J11" s="62"/>
      <c r="K11" s="61">
        <f t="shared" si="0"/>
        <v>0</v>
      </c>
      <c r="L11" s="61"/>
    </row>
    <row r="12" spans="1:12" s="5" customFormat="1" ht="12.75">
      <c r="A12" s="19"/>
      <c r="B12" s="19"/>
      <c r="C12" s="19"/>
      <c r="D12" s="19"/>
      <c r="E12" s="19"/>
      <c r="F12" s="19"/>
      <c r="G12" s="19"/>
      <c r="H12" s="19"/>
      <c r="I12" s="115" t="s">
        <v>9</v>
      </c>
      <c r="J12" s="116"/>
      <c r="K12" s="63">
        <f>SUM(K4:K11)</f>
        <v>0</v>
      </c>
      <c r="L12" s="63"/>
    </row>
    <row r="13" spans="1:12" s="5" customFormat="1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s="5" customFormat="1" ht="32.25" customHeight="1">
      <c r="A14" s="19"/>
      <c r="B14" s="114" t="s">
        <v>136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9"/>
    </row>
    <row r="15" spans="1:12" s="5" customFormat="1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s="5" customFormat="1" ht="12.75">
      <c r="A16" s="19"/>
      <c r="B16" s="19"/>
      <c r="C16" s="19"/>
      <c r="D16" s="27" t="s">
        <v>164</v>
      </c>
      <c r="E16" s="19"/>
      <c r="F16" s="19"/>
      <c r="G16" s="19"/>
      <c r="H16" s="19"/>
      <c r="I16" s="19"/>
      <c r="J16" s="19"/>
      <c r="K16" s="19"/>
      <c r="L16" s="19"/>
    </row>
    <row r="17" spans="1:12" s="5" customFormat="1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s="5" customFormat="1" ht="12.75">
      <c r="A18" s="27"/>
      <c r="B18" s="27"/>
      <c r="C18" s="31"/>
      <c r="D18" s="27"/>
      <c r="E18" s="27"/>
      <c r="F18" s="27"/>
      <c r="G18" s="27"/>
      <c r="H18" s="30"/>
      <c r="I18" s="27"/>
      <c r="J18" s="30"/>
      <c r="K18" s="27"/>
      <c r="L18" s="19"/>
    </row>
    <row r="19" spans="1:12" s="5" customFormat="1" ht="12.75">
      <c r="A19" s="27"/>
      <c r="B19" s="27"/>
      <c r="C19" s="4" t="s">
        <v>165</v>
      </c>
      <c r="D19" s="27"/>
      <c r="E19" s="27"/>
      <c r="F19" s="27"/>
      <c r="G19" s="27"/>
      <c r="H19" s="30"/>
      <c r="I19" s="27"/>
      <c r="J19" s="37"/>
      <c r="K19" s="31"/>
      <c r="L19" s="19"/>
    </row>
    <row r="20" spans="1:12" s="5" customFormat="1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s="5" customFormat="1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s="5" customFormat="1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s="5" customFormat="1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s="5" customFormat="1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s="5" customFormat="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s="5" customFormat="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s="5" customFormat="1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s="5" customFormat="1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s="5" customFormat="1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s="5" customFormat="1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s="5" customFormat="1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s="5" customFormat="1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s="5" customFormat="1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s="5" customFormat="1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s="5" customFormat="1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s="5" customFormat="1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s="5" customFormat="1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s="5" customFormat="1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s="5" customFormat="1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s="5" customFormat="1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s="5" customFormat="1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s="5" customFormat="1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s="5" customFormat="1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s="5" customFormat="1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</sheetData>
  <sheetProtection/>
  <mergeCells count="3">
    <mergeCell ref="J1:L1"/>
    <mergeCell ref="B14:K14"/>
    <mergeCell ref="I12:J12"/>
  </mergeCells>
  <printOptions/>
  <pageMargins left="0.03937007874015748" right="0.03937007874015748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6"/>
  <sheetViews>
    <sheetView zoomScalePageLayoutView="0" workbookViewId="0" topLeftCell="A1">
      <selection activeCell="H6" sqref="H6:H7"/>
    </sheetView>
  </sheetViews>
  <sheetFormatPr defaultColWidth="9.140625" defaultRowHeight="12.75"/>
  <cols>
    <col min="1" max="1" width="4.7109375" style="0" customWidth="1"/>
    <col min="2" max="2" width="12.00390625" style="0" customWidth="1"/>
    <col min="3" max="3" width="43.8515625" style="0" customWidth="1"/>
    <col min="4" max="5" width="10.421875" style="5" customWidth="1"/>
    <col min="6" max="6" width="6.8515625" style="0" customWidth="1"/>
    <col min="8" max="8" width="9.140625" style="78" customWidth="1"/>
    <col min="9" max="9" width="9.140625" style="0" customWidth="1"/>
    <col min="10" max="10" width="12.421875" style="0" customWidth="1"/>
    <col min="11" max="11" width="12.7109375" style="0" customWidth="1"/>
  </cols>
  <sheetData>
    <row r="2" ht="12.75">
      <c r="J2" s="1" t="s">
        <v>75</v>
      </c>
    </row>
    <row r="3" spans="1:2" ht="12.75">
      <c r="A3" s="1" t="s">
        <v>173</v>
      </c>
      <c r="B3" s="1"/>
    </row>
    <row r="5" spans="1:11" ht="39" customHeight="1">
      <c r="A5" s="65" t="s">
        <v>0</v>
      </c>
      <c r="B5" s="66" t="s">
        <v>1</v>
      </c>
      <c r="C5" s="65" t="s">
        <v>11</v>
      </c>
      <c r="D5" s="66" t="s">
        <v>13</v>
      </c>
      <c r="E5" s="66" t="s">
        <v>162</v>
      </c>
      <c r="F5" s="65" t="s">
        <v>2</v>
      </c>
      <c r="G5" s="66" t="s">
        <v>10</v>
      </c>
      <c r="H5" s="67" t="s">
        <v>5</v>
      </c>
      <c r="I5" s="66" t="s">
        <v>4</v>
      </c>
      <c r="J5" s="66" t="s">
        <v>3</v>
      </c>
      <c r="K5" s="66" t="s">
        <v>6</v>
      </c>
    </row>
    <row r="6" spans="1:11" s="2" customFormat="1" ht="221.25" customHeight="1">
      <c r="A6" s="73">
        <v>1</v>
      </c>
      <c r="B6" s="69" t="s">
        <v>58</v>
      </c>
      <c r="C6" s="69" t="s">
        <v>179</v>
      </c>
      <c r="D6" s="74"/>
      <c r="E6" s="74"/>
      <c r="F6" s="100" t="s">
        <v>59</v>
      </c>
      <c r="G6" s="101">
        <v>60</v>
      </c>
      <c r="H6" s="102"/>
      <c r="I6" s="103"/>
      <c r="J6" s="102">
        <f>G6*H6</f>
        <v>0</v>
      </c>
      <c r="K6" s="103"/>
    </row>
    <row r="7" spans="1:11" ht="150.75" customHeight="1">
      <c r="A7" s="73">
        <v>2</v>
      </c>
      <c r="B7" s="69" t="s">
        <v>58</v>
      </c>
      <c r="C7" s="69" t="s">
        <v>167</v>
      </c>
      <c r="D7" s="74"/>
      <c r="E7" s="74"/>
      <c r="F7" s="100" t="s">
        <v>166</v>
      </c>
      <c r="G7" s="101">
        <v>60</v>
      </c>
      <c r="H7" s="102"/>
      <c r="I7" s="103"/>
      <c r="J7" s="102">
        <f>G7*H7</f>
        <v>0</v>
      </c>
      <c r="K7" s="103"/>
    </row>
    <row r="8" spans="1:11" ht="12.75">
      <c r="A8" s="75"/>
      <c r="B8" s="76"/>
      <c r="C8" s="76"/>
      <c r="H8" s="3" t="s">
        <v>9</v>
      </c>
      <c r="J8" s="79">
        <f>SUM(J6:J7)</f>
        <v>0</v>
      </c>
      <c r="K8" s="77"/>
    </row>
    <row r="9" spans="3:11" ht="12.75">
      <c r="C9" s="27" t="s">
        <v>164</v>
      </c>
      <c r="H9" s="3"/>
      <c r="J9" s="76"/>
      <c r="K9" s="76"/>
    </row>
    <row r="10" spans="2:11" ht="12.75">
      <c r="B10" s="64"/>
      <c r="H10" s="3"/>
      <c r="J10" s="76"/>
      <c r="K10" s="76"/>
    </row>
    <row r="11" ht="12.75">
      <c r="C11" s="2"/>
    </row>
    <row r="12" spans="3:11" ht="12.75">
      <c r="C12" s="4" t="s">
        <v>165</v>
      </c>
      <c r="J12" s="3"/>
      <c r="K12" s="3"/>
    </row>
    <row r="14" spans="1:11" ht="12.75">
      <c r="A14" s="27"/>
      <c r="B14" s="38"/>
      <c r="C14" s="27"/>
      <c r="D14" s="13"/>
      <c r="E14" s="13"/>
      <c r="F14" s="27"/>
      <c r="G14" s="27"/>
      <c r="H14" s="27"/>
      <c r="I14" s="27"/>
      <c r="J14" s="27"/>
      <c r="K14" s="27"/>
    </row>
    <row r="15" spans="1:11" ht="12.75">
      <c r="A15" s="27"/>
      <c r="B15" s="38"/>
      <c r="C15" s="27"/>
      <c r="D15" s="13"/>
      <c r="E15" s="13"/>
      <c r="F15" s="27"/>
      <c r="G15" s="27"/>
      <c r="H15" s="27"/>
      <c r="I15" s="27"/>
      <c r="J15" s="27"/>
      <c r="K15" s="27"/>
    </row>
    <row r="16" spans="1:11" ht="12.75">
      <c r="A16" s="27"/>
      <c r="B16" s="27"/>
      <c r="C16" s="27"/>
      <c r="D16" s="13"/>
      <c r="E16" s="13"/>
      <c r="F16" s="27"/>
      <c r="G16" s="27"/>
      <c r="H16" s="27"/>
      <c r="I16" s="27"/>
      <c r="J16" s="27"/>
      <c r="K16" s="27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4.7109375" style="0" customWidth="1"/>
    <col min="2" max="2" width="12.00390625" style="0" customWidth="1"/>
    <col min="3" max="3" width="43.8515625" style="0" customWidth="1"/>
    <col min="4" max="5" width="10.421875" style="5" customWidth="1"/>
    <col min="6" max="6" width="6.8515625" style="0" customWidth="1"/>
    <col min="8" max="8" width="9.140625" style="78" customWidth="1"/>
    <col min="9" max="9" width="9.140625" style="0" customWidth="1"/>
    <col min="10" max="10" width="12.421875" style="0" customWidth="1"/>
    <col min="11" max="11" width="12.7109375" style="0" customWidth="1"/>
  </cols>
  <sheetData>
    <row r="2" ht="12.75">
      <c r="J2" s="1" t="s">
        <v>75</v>
      </c>
    </row>
    <row r="3" spans="1:2" ht="12.75">
      <c r="A3" s="1" t="s">
        <v>191</v>
      </c>
      <c r="B3" s="1"/>
    </row>
    <row r="5" spans="1:11" ht="39" customHeight="1">
      <c r="A5" s="65" t="s">
        <v>0</v>
      </c>
      <c r="B5" s="66" t="s">
        <v>1</v>
      </c>
      <c r="C5" s="65" t="s">
        <v>11</v>
      </c>
      <c r="D5" s="66" t="s">
        <v>13</v>
      </c>
      <c r="E5" s="66" t="s">
        <v>162</v>
      </c>
      <c r="F5" s="65" t="s">
        <v>2</v>
      </c>
      <c r="G5" s="66" t="s">
        <v>10</v>
      </c>
      <c r="H5" s="67" t="s">
        <v>5</v>
      </c>
      <c r="I5" s="66" t="s">
        <v>4</v>
      </c>
      <c r="J5" s="66" t="s">
        <v>3</v>
      </c>
      <c r="K5" s="66" t="s">
        <v>6</v>
      </c>
    </row>
    <row r="6" spans="1:11" s="2" customFormat="1" ht="71.25" customHeight="1">
      <c r="A6" s="73">
        <v>1</v>
      </c>
      <c r="B6" s="69" t="s">
        <v>183</v>
      </c>
      <c r="C6" s="69" t="s">
        <v>186</v>
      </c>
      <c r="D6" s="74"/>
      <c r="E6" s="74"/>
      <c r="F6" s="100" t="s">
        <v>184</v>
      </c>
      <c r="G6" s="101">
        <v>56</v>
      </c>
      <c r="H6" s="102"/>
      <c r="I6" s="103"/>
      <c r="J6" s="102">
        <f>G6*H6</f>
        <v>0</v>
      </c>
      <c r="K6" s="103"/>
    </row>
    <row r="7" spans="1:11" s="2" customFormat="1" ht="179.25" customHeight="1">
      <c r="A7" s="73">
        <v>2</v>
      </c>
      <c r="B7" s="69" t="s">
        <v>185</v>
      </c>
      <c r="C7" s="69" t="s">
        <v>189</v>
      </c>
      <c r="D7" s="74"/>
      <c r="E7" s="74"/>
      <c r="F7" s="100" t="s">
        <v>59</v>
      </c>
      <c r="G7" s="101">
        <v>84</v>
      </c>
      <c r="H7" s="102"/>
      <c r="I7" s="103"/>
      <c r="J7" s="102">
        <f>G7*H7</f>
        <v>0</v>
      </c>
      <c r="K7" s="103"/>
    </row>
    <row r="8" spans="1:11" ht="54.75" customHeight="1">
      <c r="A8" s="73">
        <v>3</v>
      </c>
      <c r="B8" s="69" t="s">
        <v>188</v>
      </c>
      <c r="C8" s="69" t="s">
        <v>187</v>
      </c>
      <c r="D8" s="74"/>
      <c r="E8" s="74"/>
      <c r="F8" s="100" t="s">
        <v>12</v>
      </c>
      <c r="G8" s="101">
        <v>10</v>
      </c>
      <c r="H8" s="102"/>
      <c r="I8" s="103"/>
      <c r="J8" s="102">
        <f>G8*H8</f>
        <v>0</v>
      </c>
      <c r="K8" s="103"/>
    </row>
    <row r="9" spans="1:11" ht="12.75">
      <c r="A9" s="75"/>
      <c r="B9" s="76"/>
      <c r="C9" s="76"/>
      <c r="H9" s="3" t="s">
        <v>9</v>
      </c>
      <c r="J9" s="79">
        <f>SUM(J6:J8)</f>
        <v>0</v>
      </c>
      <c r="K9" s="77"/>
    </row>
    <row r="10" spans="1:11" ht="12.75">
      <c r="A10" s="75"/>
      <c r="B10" s="76"/>
      <c r="C10" s="76"/>
      <c r="H10" s="3"/>
      <c r="J10" s="106"/>
      <c r="K10" s="76"/>
    </row>
    <row r="11" spans="1:11" s="5" customFormat="1" ht="44.25" customHeight="1">
      <c r="A11" s="107"/>
      <c r="B11" s="108"/>
      <c r="C11" s="117" t="s">
        <v>190</v>
      </c>
      <c r="D11" s="118"/>
      <c r="E11" s="118"/>
      <c r="F11" s="118"/>
      <c r="G11" s="118"/>
      <c r="H11" s="118"/>
      <c r="I11" s="118"/>
      <c r="J11" s="109"/>
      <c r="K11" s="108"/>
    </row>
    <row r="12" spans="1:11" ht="12.75">
      <c r="A12" s="75"/>
      <c r="B12" s="76"/>
      <c r="C12" s="76"/>
      <c r="H12" s="3"/>
      <c r="J12" s="106"/>
      <c r="K12" s="76"/>
    </row>
    <row r="13" spans="3:11" ht="12.75">
      <c r="C13" s="27" t="s">
        <v>164</v>
      </c>
      <c r="H13" s="3"/>
      <c r="J13" s="76"/>
      <c r="K13" s="76"/>
    </row>
    <row r="14" spans="2:11" ht="12.75">
      <c r="B14" s="64"/>
      <c r="H14" s="3"/>
      <c r="J14" s="76"/>
      <c r="K14" s="76"/>
    </row>
    <row r="15" ht="12.75">
      <c r="C15" s="2"/>
    </row>
    <row r="16" spans="3:11" ht="12.75">
      <c r="C16" s="4" t="s">
        <v>165</v>
      </c>
      <c r="J16" s="3"/>
      <c r="K16" s="3"/>
    </row>
    <row r="18" spans="1:11" ht="12.75">
      <c r="A18" s="27"/>
      <c r="B18" s="38"/>
      <c r="C18" s="27"/>
      <c r="D18" s="13"/>
      <c r="E18" s="13"/>
      <c r="F18" s="27"/>
      <c r="G18" s="27"/>
      <c r="H18" s="27"/>
      <c r="I18" s="27"/>
      <c r="J18" s="27"/>
      <c r="K18" s="27"/>
    </row>
    <row r="19" spans="1:11" ht="12.75">
      <c r="A19" s="27"/>
      <c r="B19" s="38"/>
      <c r="C19" s="27"/>
      <c r="D19" s="13"/>
      <c r="E19" s="13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13"/>
      <c r="E20" s="13"/>
      <c r="F20" s="27"/>
      <c r="G20" s="27"/>
      <c r="H20" s="27"/>
      <c r="I20" s="27"/>
      <c r="J20" s="27"/>
      <c r="K20" s="27"/>
    </row>
  </sheetData>
  <sheetProtection/>
  <mergeCells count="1">
    <mergeCell ref="C11:I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Kubiak</dc:creator>
  <cp:keywords/>
  <dc:description/>
  <cp:lastModifiedBy>User</cp:lastModifiedBy>
  <cp:lastPrinted>2020-04-22T08:11:00Z</cp:lastPrinted>
  <dcterms:created xsi:type="dcterms:W3CDTF">2010-03-09T11:56:27Z</dcterms:created>
  <dcterms:modified xsi:type="dcterms:W3CDTF">2022-03-31T09:14:32Z</dcterms:modified>
  <cp:category/>
  <cp:version/>
  <cp:contentType/>
  <cp:contentStatus/>
</cp:coreProperties>
</file>