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356" windowWidth="18945" windowHeight="12600" firstSheet="11" activeTab="15"/>
  </bookViews>
  <sheets>
    <sheet name="Pak. 1-implanty odtwarz." sheetId="1" r:id="rId1"/>
    <sheet name="Pak. 2-end.c i bc.biod." sheetId="2" r:id="rId2"/>
    <sheet name="Pak. 3-end.pierw. i rew.kol." sheetId="3" r:id="rId3"/>
    <sheet name="Pak. 4-end.pierw. i rew.biodr." sheetId="4" r:id="rId4"/>
    <sheet name="Pak. 5-płytki i śruby" sheetId="5" r:id="rId5"/>
    <sheet name="Pak. 6-ostrza do piły" sheetId="6" r:id="rId6"/>
    <sheet name="Pak. 7-artro kolana,barku,biod " sheetId="7" r:id="rId7"/>
    <sheet name="Pak. 8-gwoździe śródsz." sheetId="8" r:id="rId8"/>
    <sheet name="Pak. 9-płytki prof." sheetId="9" r:id="rId9"/>
    <sheet name="Pak. 10-biodro pan. dwumobilna" sheetId="10" r:id="rId10"/>
    <sheet name="Pak. 11-cement i miesz." sheetId="11" r:id="rId11"/>
    <sheet name="Pak. 12-ACL " sheetId="12" r:id="rId12"/>
    <sheet name="Pak. 13-akcesoria do wieży artr" sheetId="13" r:id="rId13"/>
    <sheet name="Pak. 14-kompresyjne klamry kost" sheetId="14" r:id="rId14"/>
    <sheet name="Pak. 15-Implanty, płyty śruby" sheetId="15" r:id="rId15"/>
    <sheet name="Pak. 16-Implanty, płyty śruby" sheetId="16" r:id="rId16"/>
  </sheets>
  <definedNames>
    <definedName name="_xlnm.Print_Area" localSheetId="12">'Pak. 13-akcesoria do wieży artr'!$A$1:$J$23</definedName>
    <definedName name="_xlnm.Print_Area" localSheetId="1">'Pak. 2-end.c i bc.biod.'!$A$1:$J$30</definedName>
    <definedName name="_xlnm.Print_Area" localSheetId="2">'Pak. 3-end.pierw. i rew.kol.'!$A$1:$I$30</definedName>
    <definedName name="_xlnm.Print_Area" localSheetId="3">'Pak. 4-end.pierw. i rew.biodr.'!$A$1:$I$37</definedName>
    <definedName name="_xlnm.Print_Area" localSheetId="4">'Pak. 5-płytki i śruby'!$A$1:$I$100</definedName>
  </definedNames>
  <calcPr fullCalcOnLoad="1"/>
</workbook>
</file>

<file path=xl/sharedStrings.xml><?xml version="1.0" encoding="utf-8"?>
<sst xmlns="http://schemas.openxmlformats.org/spreadsheetml/2006/main" count="1387" uniqueCount="607">
  <si>
    <t>Przedmiot zamówienia</t>
  </si>
  <si>
    <t>Wartość zamówienia netto w zł</t>
  </si>
  <si>
    <t>szt.</t>
  </si>
  <si>
    <t>I.</t>
  </si>
  <si>
    <t>II.</t>
  </si>
  <si>
    <t>III.</t>
  </si>
  <si>
    <t>Lp</t>
  </si>
  <si>
    <t>Producent       i kod produktu</t>
  </si>
  <si>
    <t>J.m.</t>
  </si>
  <si>
    <t>Cena jedn. netto      w zł</t>
  </si>
  <si>
    <t>VAT      %</t>
  </si>
  <si>
    <t>Wartość zamówienia brutto w zł</t>
  </si>
  <si>
    <t>Zadanie: Endoproteza pierwotna cementowa stawu kolanowego</t>
  </si>
  <si>
    <t>Część udowa anatomiczna - lewa, prawa, wykonana ze stopu CoCr, dostępna w 8 rozmiarach dla każdej ze stron, z wbudowaną 3° rotacją zewnętrzną.</t>
  </si>
  <si>
    <t>Część udowa anatomiczna - lewa, prawa, wykonana ze stopu ZrNb dla uczulonych na metal pacjentów, dostępna w 8 rozmiarach dla każdej ze stron, z wbudowaną 3° rotacją zewnętrzną.</t>
  </si>
  <si>
    <t>Część piszczelowa anatomiczna - lewa, prawa, zapewniająca lepsze pokrycie płaszczyzny plateau piszczelowego, wykonana ze stopu tytanu, gładko polerowana dla zmniejszenia zużycia i wydzielania do organizmu polietylenu z mechanizmem zatrzaskowym dla wkładki polietylenowej, dostępna w 8 rozmiarach dla każdej ze stron.</t>
  </si>
  <si>
    <t>Wkładka polietylenowa - typu CR dostępna w 5 grubościach odpowiednio 9,11,13,15,18 mm oraz typu PS dostępna w 7 grubościach odpowiednio 9,11,13,15,18,21,25 mm. Sterylizowana w Eto.</t>
  </si>
  <si>
    <t>Zadanie: Endoproteza rewizyjna cementowa stawu kolanowego</t>
  </si>
  <si>
    <t>Część udowa anatomiczna - prawa, lewa w wersji z wycięciem tylnego więzadła krzyżowego i tylną stabilizacją lub półzwiązana; wykonana ze stopu CoCr, dostępna w 8 rozmiarach dla każdej ze stron.</t>
  </si>
  <si>
    <t>Część udowa anatomiczna - prawa, lewa w wersji z wycięciem tylnego więzadła krzyżowego i tylną stabilizacją lub półzwiązana; wykonana ze stopu ZrNb dla uczulonych na metal pacjentów, dostępna w 8 rozmiarach dla każdej ze stron.</t>
  </si>
  <si>
    <t>Część piszczelowa anatomiczna - lewa, prawa, zapewniająca lepsze pokrycie płaszczyzny plateau piszczelowego, tytanowa, gładko polerowana dla zmniejszenia zużycia i wydzielania do organizmu polietylenu z mechanizmem zatrzaskowym dla wkładki polietylenowej, umożliwiająca przymocowanie podkładek śrubami, dostępna w 8 rozmiarach dla każdej ze stron.</t>
  </si>
  <si>
    <t>Wkładka polietylenowa - z tylną stabilizacją lub półzwiązana dostępna w 8 grubościach odpowiednio 9,11,13,15,18,21,25 i 30 mm. Sterylizowana w Eto.</t>
  </si>
  <si>
    <t>Trzpień udowy lub piszczelowy-tytanowy o długości 120 lub 160 mm.</t>
  </si>
  <si>
    <t>Trzpień udowy lub piszczelowy-tytanowy o długości 220 mm.</t>
  </si>
  <si>
    <t>Łącznik-zmieniający oś trzpienia lub kąt względem implantu (2 mm, 4 mm i 6 mm)</t>
  </si>
  <si>
    <t>Podkładki udowe-tytanowe, dystalne, tylne i łączone "L".</t>
  </si>
  <si>
    <t>Podkładki piszczelowe-tytanowe proste lub klinowe.</t>
  </si>
  <si>
    <t>Śruba do mocowania podkładek.</t>
  </si>
  <si>
    <t>Proteza krótkotrzpieniowa (przynasadowa) a.monoblok. Trzpień wykonany z litego stopu tytanu w 2/3 części bliższej pokryty czystym tytanem o porowatej strukturze i dodatkowo fosforanem wapnia. Dostępny w 8 rozmiarach, od 9,75 cm do 13,25 cm. Dostępne projekcje CCD: 130 i 135 stopni. Konus 12/14</t>
  </si>
  <si>
    <t>Głowa bipolarna, średnica wewnętrzna 22,2 mm, średnica zewnętrzna od 39 mm do 55 mm, skok co 1 mm oraz bipolarna o średnicy wewnętrznej 28 mm, średnica zewnętrzna od 43 mm do 55 mm, skok co 1 mm. Zaopatrzona w pierścień zapobiegający zwichnięciom</t>
  </si>
  <si>
    <t>Panewka cementowa, wykonana z polietylenu o podwyższonej wytrzymałości na ścieranie, wyposażona w podwójny stalowy pierścień pozwalający na zobrazowanie w zdjęciu rtg. Rozmiary: Ø wewnętrzna: 28 mm i 32 mm, Ø zewnętrzna od 40 mm do 64 mm co 2 mm.</t>
  </si>
  <si>
    <t>Endoproteza stawu biodrowego bezcementowa</t>
  </si>
  <si>
    <t>Opcjonalnie wkładka w całości ceramiczna umożliwiająca artykulację ceramika-ceramika i metal-ceramika o średnicy głów 28 mm, 32 mm, 36 mm. Wybór śródoperacyjny.</t>
  </si>
  <si>
    <t>Opcjonalnie głowa ceramiczna o średnicy 28 mm, 32 mm, 36 mm w minimum 3 długościach szyjki</t>
  </si>
  <si>
    <t>Opcjonalnie śruba do panewki o długości od 20-50 mm ze skokiem co 5 mm.</t>
  </si>
  <si>
    <t>Opcjonalnie zaślepka do panewki</t>
  </si>
  <si>
    <t>Trzpień cementowy stalowy, gładki, prosty, uniwersalny, bezkołnierzowy, min. w 10 rozmiarach, od 115 mm do 190 mm z możliwością trzpieni Standard i High Offset. Stożek trzpienia 12/14</t>
  </si>
  <si>
    <t>Głowa metalowa o średnicy 28 mm, 32 mm w min. 3 rozmiarach długości szyjki</t>
  </si>
  <si>
    <t>Korek do blokowania kanału kości</t>
  </si>
  <si>
    <t>Razem: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</si>
  <si>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</si>
  <si>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</si>
  <si>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</si>
  <si>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</si>
  <si>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</si>
  <si>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</si>
  <si>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</si>
  <si>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</si>
  <si>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</si>
  <si>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Wartość  zamówienia      brutto w zł</t>
  </si>
  <si>
    <t>VAT                         %</t>
  </si>
  <si>
    <t>Cena jedn. netto                    w zł</t>
  </si>
  <si>
    <t xml:space="preserve">j.m. </t>
  </si>
  <si>
    <t>Producent                   i kod produktu</t>
  </si>
  <si>
    <t>L.p.</t>
  </si>
  <si>
    <t xml:space="preserve">             </t>
  </si>
  <si>
    <t>Wymagania</t>
  </si>
  <si>
    <t>op.</t>
  </si>
  <si>
    <t>granulat - Ø 2mm-4mm/30cm3</t>
  </si>
  <si>
    <t>IV.</t>
  </si>
  <si>
    <t xml:space="preserve">szt. </t>
  </si>
  <si>
    <t>V.</t>
  </si>
  <si>
    <t>10.</t>
  </si>
  <si>
    <t>11.</t>
  </si>
  <si>
    <t>12.</t>
  </si>
  <si>
    <t>13.</t>
  </si>
  <si>
    <t>Gwóźdź rekonstrukcyjny przezskrętarzowy - zestaw:</t>
  </si>
  <si>
    <t>śruba doszyjkowa z ostrzem heliakalnym (spiralno-nożowym), z wewnętrznym mechanizmem blokującym, zapobiegającym rotacji głowy kości udowej; długość od 80mm do 120mm z przeskokiem co 5mm</t>
  </si>
  <si>
    <t>zaślepka o przewyższeniu: 0mm, 5mm, 10mm, 15mm</t>
  </si>
  <si>
    <t>Gwóźdź udowy kaniulowany - zestaw:</t>
  </si>
  <si>
    <t>gwóźdź udowy, blokowany, kaniulowany, tytanowy z możliwością implantowania antegrade i retrograde przy użyciu tego samego implantu. Możliwość blokowania z użyciem śruby spiralnej oraz wielopłaszczyznowego blokowania dystalnego. Zarówno w części proksymalnej jak i dystalnej podłużne otwory umożliwiające dynamizację. Średnica gwoździa 9,10,11,12,13,14 i 15mm w długościach 300-480mm (co 20mm). Gwóźdź uniwersalny do prawej i lewej kończyny</t>
  </si>
  <si>
    <t>cztery (4) śruby regulujące, samogwintujące, korowe, średnica 5,0 i 6,0mm, z gniazdem gwiazdkowym, długości od 26 do 100mm</t>
  </si>
  <si>
    <t>Gwóźdź piszczelowy kaniulowany tytanowy - zestaw:</t>
  </si>
  <si>
    <t>gwóźdź tytanowy podudziowy, umożliwiający zaopatrzenie złamań w obrębie zarówno dalszej jak i bliższej nasady piszczeli. Możliwość wielopłaszczyznowego blokowania proksymalnego za pomocą śrub gąbczasto-korowych posiadajacych w części gwint korowy a w części gwint gąbczasty oraz wielopłaszczyznowego blokowania dystalnego. Gwóźdź w rozmiarach od 255 do 465mm ze skokiem co 15mm, średnica gw.:8,9,10,11,12,13mm. Gwóźdź uniwersalny do prawej i lewej nogi</t>
  </si>
  <si>
    <t>zaślepka o przewyższeniu: 0mm, 5mm, 10mm, 15mm oraz zaślepka do blokowania śruby gąbczasto-korowej</t>
  </si>
  <si>
    <t>cztery (4) śruby regulujące, samogwintujące, korowe, średnica 4,0mm w długości 18-80mm (co 2mm), 5,0mm w długości 26-100mm (co 2mm) i gąbczasto-korowe w długości od 30-90mm (co 5mm)</t>
  </si>
  <si>
    <t>VI.</t>
  </si>
  <si>
    <t>Gwóźdź śródszpikowy ramienny - zestaw:</t>
  </si>
  <si>
    <t>gwóźdź sterylny śródszpikowy ramienny, blokowany, tytanowy, kaniulowany z ugięciem lateralnym w części bliższej. Możliwośćimplantacji retrograde i antegrade. Możliwość wielopłaszczyznowego blokowania dystalnego. Możliwość zastosowania śruby spiralnej przy blokowaniu proksymalnym. Instrumentarium z możliwością śródoperacyjnej kompresji odłamów za pomocą śruby kompresyjnej. Gwóźdź uniwersalny do prawej i lewej ręki, o średnicy 7,9 i 11mm w długościach 150mm oraz 190-320mm (co 10mm)</t>
  </si>
  <si>
    <t>zaślepka o przedłużeniu: 0mm, 5mm, 10mm, 15mm</t>
  </si>
  <si>
    <t>cztery (4) śruby blokujące, tytanowe, średnica 4,0mm, długości od 18 do 80mm (co 2mm)</t>
  </si>
  <si>
    <t>Płytka wyprofilowana od strony kości, blokująco-kompresyjna, wyposażona w otwory dwufunkcyjne nie wymagające zaślepek/przejściówek, otwory blokująco-kompresyjne do śrub blokujących lub korowych/gąbczastych, na końcach otwory do drutów Korschnera, w płycie przynasadowej jeden koniec o zmniejszonej grubości dopasowanej do okolic przynasadowych. Otwory owalne gwintowane, zastosowanie alternatywnie śrub blokowanych i korowych/gąbczastych 3.5/4mm. Śruby blokujące 3.5mm wkręcane za pomocą śrubokręta dynamometrycznego 1,5Nm, a blokujące 2.7 z dynamometrem 0,8Nm, stalowe</t>
  </si>
  <si>
    <t>Płytka prosta, długość 59-163mm, od 4 do 12 otworów</t>
  </si>
  <si>
    <t>Płytka prosta rekonstrukcyjna, długość 70-315mm, od 5 do 22 otworów</t>
  </si>
  <si>
    <t>Płytki tabularne (półkoliste), długość 28-148mm, od 2 do 12 otworów</t>
  </si>
  <si>
    <t>Płytka hakowa do bliższej nasady kości łokciowej (wyrostek łokciowy), dalszej nasady kości strzałkowej. W głowie płyty otwór, prowadzące śruby korowe pod różnymi kątami - w różnych kierunkach o śr. 3,5mm oraz dwa haki wygięte do spodu płyty umożliwiające mocne zakotwiczenie w korówce</t>
  </si>
  <si>
    <t>Płytka do bliższego końca kości ramiennej, w głowie płytki otwory prowadzące śruby pod różnymi kątami - w różnych kierunkach oraz otwory do wstępnej stabilizacji drutami Kirschnera oraz przyszycie nićmi elementów stożka rotatora, długość płytki 110-290mm, ilość otworów w trzonie 3-13, 9 otw. w głowie</t>
  </si>
  <si>
    <t>Płytka do złamań w obrębie bliższego końca kości piszczelowej od strony bocznej i przyśrodkowej: płytki boczne o dług. 81-237mm, od 4 do 16 otworów w trzonie i 4  w głowie, płytki prawe i lewe; płytki przyśrodkowe o dług. 93-301mm, od 4 do 20 otworów w trzonie i 3 otwory w głowie, płytki prawe i lewe</t>
  </si>
  <si>
    <t>Płytka do dalszej nasady kości piszczelowej od strony przedniobocznej i przyśrodkowej: płyta przyśrodkowa niskoprofilowa, płyty prawe i lewe, długość 109-239mm, od 4 do 14 otworów w trzonie i 8 otw. w głowie płytki; płyta przednioboczna, prawa i lewa, długość 80-288mm, od 5 do 21 otworów w trzonie i 6 otw. w głowie płytki; płytka przednioboczna i przyśrodkowa, płyta uniwersalna, długość 147-173mm, od 7 do 9 otworów w trzonie, płyta posiada ramiona, które można doginać i przycinać do anatomii i potrzeb danego przypadku, 17 otw. w głowie</t>
  </si>
  <si>
    <t>Płytka rekonstrukcyjna o niskim profilu do złamań kości piętowej, koralikowy kształt płyty-owalne obrysy poszczególnych segmentów płyty, wszystkie krawędzie zaokrąglone, otwory gwintowane, 15 otw. oraz elementy pozwalające zagiąć płytkę naokoło kości piętowej, prawa i lewa, długości 64-81mm, grubości 1,3mm</t>
  </si>
  <si>
    <t>Płyta do kości piętowej, nieblokowana, długości 60-70mm, 14 otworów</t>
  </si>
  <si>
    <t xml:space="preserve">Płyta stalowa górnoprzednia do złamań obojczyka: płyta anatomiczna, kształtowa, długość 94-120mm, od 6 do 8 otworów, prawa i lewa, płyta anatomiczna, kształtowa, długość 69-145mm, od 3 do 8 otw. w trzonie, boczne przedłużenie na śruby blokowane 2.7/2.4  - 6 otworów </t>
  </si>
  <si>
    <t>Płytki do dalszej nasady kości ramiennej: płytka tylnoboczna w wariancie bez i z bocznym podparciem i kompresją kłykci, długość płyty 65-208mm, 3-14 otworów w trzonie, dodatkowo w głowie 4-6 otw. na śruby 2.7/2.4; prawe i lewe; płyty przyśrodkowe o dł. 59-201mm, otw. w trzonie 3-14, w głowie 4-6 otw. na śruby 2.7/2.4, prawe i lewe; płyty pozastawowe, dł. 122-302, 4-14 otworów w trzonie, dodatkowo w głowie 5 otw. na śruby 2.7/2.4, prawe i lewe; płytka do wyrostka łokciowego, na trzonie z podcięciami bocznymi i od spodupłyty, dł. 86-216, 2-12 otw. w trzonie</t>
  </si>
  <si>
    <t>Śruba stalowa blokująca 3,5mm, zakładana z użyciem dynamometru zmniejszającym siłę dokręcania, samogwintująca, dł. 10-95mm</t>
  </si>
  <si>
    <t>14.</t>
  </si>
  <si>
    <t>Śruba stalowa korowa 3,5mm, samogwintująca, dł. 10-130mm</t>
  </si>
  <si>
    <t>15.</t>
  </si>
  <si>
    <t>Śruba stalowa blokująca 2,7mm, zakładana z użyciem dynamometru zmniejszającym siłę dokręcania, samogwintująca, dł. 6-60mm</t>
  </si>
  <si>
    <t>Płytka wyprofilowana od strony kości, blokująco-kompresyjna, wyposażona w otwory dwufunkcyjne nie wymagające zaślepek/przejściówek, otwory blokująco-kompresyjne do śrub blokujących lub korowych/gąbczastych, na końcach otwory do drutów Korschnera, w płycie przynasadowej jeden koniec o zmniejszonej grubości dopasowanej do okolic przynasadowych. Otwory owalne gwintowane, zastosowanie alternatywnie śrub blokowanych i korowych/gąbczastych 4.5/5mm. Śruby blokujące wkręcane za pomocą śrubokręta dynamometrycznego 4,0Nm, stalowe</t>
  </si>
  <si>
    <t>Płyta 4.5/5.0 do bliższego końca kości piszczelowej: płyty boczne 4.5/5.0, dł. 82-262mm, od 4 do 14 otworów w trzonie i 3 otw. w głowie, płytki prawe i lewe; płyty przyśrodkowe 4.5/5.0, dł. 106-322mm, od 4 do 16 otw. w trzonie i 3 w głowie, płytki lewe i prawe; płyty boczne, dł. 130-300mm, 5-13 otw., prawe i lewe, możliwość założenia płyty techniką miniinwazyjną z użyciem przeziernej prowadnicy</t>
  </si>
  <si>
    <t>Płyty 4.5/5.0 do dalszej nasady kości udowej, dł. 156-316mm, 5-13 otworów, możliwość założenia płyty techniką miniinwazyjną z użyciem przeziernej prowadnicy</t>
  </si>
  <si>
    <t>Śruba 5.0 blokowana samogwintująca, dł. 14-90mm zakładana z użyciem dynamometru 4.0Nm zmniejszającym siłę dokręcania, śruba około protezowa 5.0 dł. 8-14mm</t>
  </si>
  <si>
    <t>Śruba korowa 4.5 stalowa, samogwintująca, dł. 14-90mm</t>
  </si>
  <si>
    <t>Płytka wyprofilowana od strony kości, blokująca, wyposażona w otwory jednofunkcyjne nie wymagające zaślepek/przejściówek, otwory blokujące do śrub blokujących 5.0, na końcach otwory do drutów Korschnera. Śruby blokujące wkręcane za pomocą śrubokręta dynamometrycznego 4,0Nm, tytanowe, konieczność założenia techniką miniinwazyjną z użyciem przeziernej prowadnicy</t>
  </si>
  <si>
    <t>Płyta tytanowa do dalszej nasady kości udowej, prawa i lewa, 5-13 otworów w trzonie i 7 otworów w głowie, dł. 156-316mm</t>
  </si>
  <si>
    <t>Płyta tytanowa do bliższej nasady kości piszczelowej, prawa i lewa, 5-13 otworów w trzonie i 5 otworów w głowie, dł. 141-301mm</t>
  </si>
  <si>
    <t>Śruba 5.0 blokowana tytanowa samogwintująca, dł. 14-90mm zakładana z użyciem dynamometru 4.0Nm zmniejszającym siłę dokręcania</t>
  </si>
  <si>
    <t>Śruba 5.0 blokowana tytanowa samogwintująca i samotnąca, dł. 14-90mm zakładana z użyciem dynamometru 4.0Nm zmniejszającym siłę dokręcania</t>
  </si>
  <si>
    <t>Wiertła</t>
  </si>
  <si>
    <t>16.</t>
  </si>
  <si>
    <t>Cement kostny z gentamycyną, sterylizowany tlenkiem etylenu. Oba komponenty barwione. Opakowanie 40g</t>
  </si>
  <si>
    <t>Mieszalinik próżniowy do cementu z 1 mieszlnikostrzykawką. Zaopatrzony w prezuryzator udowy. Wąż łączący posiada filtr węglowy i wskaźnik próżni. Rozmiar umożliwiający mieszanie 40-80g cementu</t>
  </si>
  <si>
    <t>Zestaw do ciśnieniowego płukania kości wraz z odsysaniem. W zestawie dysze o 2 długościach oraz osłonka przeciw rozbryzgowa</t>
  </si>
  <si>
    <t>ostrze 46/25 x 6.0 x 0.6/0.4 mm, do piły oscylacyjnej ze złączką AO/ASIF</t>
  </si>
  <si>
    <t>ostrze 46/25 x 10 x 0.6/0.4 mm, do piły oscylacyjnej ze złączką AO/ASIF</t>
  </si>
  <si>
    <t xml:space="preserve">ostrze 111/90 x 19 - 12.5 x 1.27 mm, do piły oscylacyjnej </t>
  </si>
  <si>
    <t xml:space="preserve">ostrze 116/95 x 25 x 1.27 mm, do piły oscylacyjnej </t>
  </si>
  <si>
    <t>Ostrza do piły TRS produkcji Synthes</t>
  </si>
  <si>
    <t xml:space="preserve">Pakiet nr  3.  Endoproteza pierwotna i rewizyjna stawu kolanowego </t>
  </si>
  <si>
    <t>Pakiet nr  4.  Endoproteza pierwotna i rewizyjna stawu biodrowego</t>
  </si>
  <si>
    <t xml:space="preserve">ostrze 111/90 x 12.5 x 1.27 mm, do piły oscylacyjnej </t>
  </si>
  <si>
    <t>Zestaw jednorazowych igieł do szycia łąkotki metodą outside-in</t>
  </si>
  <si>
    <t>Mocowanie piszczelowe - Implant biowchłanialny typu śruba. Zbudowany w 30 % z dwufosforanu wapnia i w 70% z PLDLA. Śruba o konikalnym kształcie ułatwiającym wprowadzenie z miękkim gwintem na całej długości. Implanty w rozmiarach od 6-10mm. dł 23mm, 8-12mm. dł 28mm oraz 9-12mm. dł 35mm. W celu łatwiejszego i precyzyjniejszego wprowadzania gniazdo śruby stożkowe, sześcioramienne.</t>
  </si>
  <si>
    <t>Drut wiercący o średnicy 2.4mm z okiem i miarką co 5mm, zakończony ostrym grotem. Sterylny</t>
  </si>
  <si>
    <t>Drut celowniczy o średnicy 1,1 i 2,0mm do śrub interferencyjnych biowchłanialnych. Sterylny</t>
  </si>
  <si>
    <t>Zestaw do szycia łąkotek</t>
  </si>
  <si>
    <t>Zestaw do szycia łąkotki metodą inside-outside. System zaopatrzony w dwie igły stalowe połączone ze soba nicią nierozpuszczalną wzmocnioną 2-0. Mozliwość użycia bez lub z joystickiem naprowadzającym.</t>
  </si>
  <si>
    <t>Implanty do rekonstrukcji obrąbka barkowego i stożka rotatorów</t>
  </si>
  <si>
    <t>Implant niewchłanialny do stabilizacji niestabilności stawu barkowego, wkręt gwintowany na całej długości, o średnicy 2,8mm i długości 11,7mm z nicią wzmacnianą o dwurodzajowej strukturze, polietylenowych włókien wewnętrznych i plecionych poliestrowych włókien zewnętrznych. Podajnik ze znacznikami pozwalającymi na pełną kontrolę i ocenę prawidłowego założenia implantu.</t>
  </si>
  <si>
    <t>Śruby biokompozytowe, o średnicy 3,5mm, 5mm, 6, 5mm i długości 15,5mm z dwiema nićmi poliestrowymi wzmocnionymi typu FiberWire#2,wyposażone w jednorazowy śrubokręt (komplet sterylny).</t>
  </si>
  <si>
    <t>Implant Biokompozytowy lub PEEK do stabilizacji niestabilności stawu barkowego, implant wbijany o srednicy 2,9 lub 3,5mm oraz 4,5mm  . Załozony na jednorazowy podajnik ze znacznikiem pozwalającymi na pełną kontrolę i ocenę prawidłowego założenia implantu.</t>
  </si>
  <si>
    <t>Implant Biokompozytowy lub PEEK do stabilizacji stożka rotatorów, implant wkręcany o srednicy 4,75 lub 5,5mm z tytanowym lub PEEKowym tipem do mocowania przeszczepu. Założony na jednorazowy wkrętak ze znacznikiem pozwalającymi na pełną kontrolę i ocenę prawidłowego założenia implantu.</t>
  </si>
  <si>
    <t>Kaniule do barku o średnicy 8mm i dł. 20mm - 50mm.</t>
  </si>
  <si>
    <t>Specjalistyczny szew do zabiegów ortopedycznych</t>
  </si>
  <si>
    <t>Nici wzmocnione o dwurodzajowej strukturze typu biała/niebieska.W rozmiarach # 2 i # 5. Polietynelowe(UHMWPE) włókna wewnętrzne i plecione poliestrowe włókna zewnętrzne.</t>
  </si>
  <si>
    <t>Nici wzmocnione o dwurodzajowej strukturze typu biała/czarna.W rozmiarach # 2 i # 5. Polietynelowe(UHMWPE) włókna wewnętrzne i plecione poliestrowe włókna zewnętrzne.</t>
  </si>
  <si>
    <t>Nić wzmocniona o dwurodzajowej strukturze typu  biało-czarna, niebieska dedykowana do rekonstrukcji stożka rotatorów w  technice SpeedBridge.</t>
  </si>
  <si>
    <t xml:space="preserve">Specjalistyczny szew do zabiegów ortopedycznych, wzmacniany włóknami poliamidowymi. Grubość USP 2. Połowa nici wzmocniona stearyną w celu jej usztywniania. Pakowane po 5 szt. </t>
  </si>
  <si>
    <t>Przedmiot zamówienia i wymagania</t>
  </si>
  <si>
    <t>Ostrza do piłki oscylacyjnej, z ogranicznikiem lub bez (6 szt. w opakowaniu)</t>
  </si>
  <si>
    <t>Jednorazowa, sterylna końcówka bipolarna ze ssaniem lub bez, do wyboru w wersji 40°, 60° i 90° zagięcia</t>
  </si>
  <si>
    <t>Część udowa bezcementowa anatomiczna - lewa, prawa, wykonana ze stopuCoCr, dostępna w 8 rozmiarach dla każdej ze stron, z wbudowaną 3° rotacją zewnętrzną</t>
  </si>
  <si>
    <t>17.</t>
  </si>
  <si>
    <t xml:space="preserve">Pakiet nr  2.  Endoproteza bezcementowa i cementowa stawu biodrowego i kolanowego </t>
  </si>
  <si>
    <t>Panewka typu press-fit z możliwością mocowania 3 śrubami, powinna być dostępna opcja panewki press-fit bez otworów. Materiał: stop tytanu, część zewnętrzna musi być napylona czystym tytanem o porowatej strukturze. Średnica panewki od 44 do 68mm co 2 mm.</t>
  </si>
  <si>
    <t>Trzpień przynasadowy, w 1/2 napylony czystym tytanem, kształt klina, kąt nachylenia 3 i 6 stopni, pogrubiony w części proksymalnej, w 13 rozmiarach</t>
  </si>
  <si>
    <t xml:space="preserve">Ostrza do piły Acculana, do endoprotez biodrowych </t>
  </si>
  <si>
    <t>Systemy rewizyjne stawu biodrowego</t>
  </si>
  <si>
    <t>Cementowa endoproteza stawu biodrowego z opcją użycia głowy bipolarnej</t>
  </si>
  <si>
    <t>Panewka rewizyjna, bezcementowa, typu press-fit, hemisferyczna, wielootworowa, dostępna w rozmiarach 48-72mm. Panewka posiada uniwersalny mechanizm umożliwiający osadzenie wkładki polietylenowej lub ceramicznej w dostępnych rozmiarach</t>
  </si>
  <si>
    <t>Panewka rewizyjna, bezcementowa, typu press-fit, hemisferyczna, pokryta porowatą okładziną w formie nieregularnych szorstkich blaszek tytanu z dodatkowymi prostopadłymi otworami, dostępna w rozmiarach 54-80mm lub panewka rewizyjna z pogłębieniem bocznym (lateralizacja od 4 do 6mm), z dodatkowymi prostopadłymi otworami, w rozmiarach 54-72mm. Panewki posiadają uniwersalny mechanizm umożliwiający osadzenie wkładki polietylenowej lub ceramicznej w dostępnych rozmiarach</t>
  </si>
  <si>
    <t>Wkład polietylenowy z polietylenu wysokiej gęstości, z pierścieniem tytanowym, w rozmiarach 54-76mm, ze skokiem co 2mm, o średnicy wewnętrznej 28mm i 32mm. Wkład zatrzaskowy, antyluksacyjny, zapobiegający zwichaniu się protezy. Kompatybilny z panewkami Pinnacle</t>
  </si>
  <si>
    <t>Trzpień rewizyjny - wykonany ze stopu tytanowego, prosty, nieanatomiczny, zwężający się dystalnie, bezkołnierzowy, pokryty hydroxyapatytem na całej długości, w minimum 9 rozmiarach, od 180 do 230mm, typu High Offset w 9 rozmiarach, od 180 do 230mm o prostokątnym przekroju poprzeczym, posiadający nacięcia wzdłużne i poprzeczne umożliwiające bardzo dobrą pierwotną stabilizację. Trzpienie muszą posiadać szczeliny w części dystalnej zwiększające elastyczność. Stożek 12/14</t>
  </si>
  <si>
    <t>Głowa bipolarna o podwójnej artykulacji (metal- polietylen-metal) wykorzystująca dodatkową artykulację w celu zmniejszenia zużycia panewki; składająca się z metalowej głowy wewnętrznej Articul/Eze o średnicy 22,225mm w 2 dł. szyjki lub 28mm w 5 dł. szyjki oraz metalowej głowy zewnętrznej posiadającej eliptyczny kształt, o dodatnim mimośrodzie, zapewniającej prawidłowe anatomiczne położenie i właściwe rozmieszczenie działających sił; dostępna w 23 rozmiarach (39mm-65mm) dla głowy wewnętrznej o średnicy 28mm oraz w 19 rozmiarach (39mm-57mm) dla głowy wewnętrznej o średnicy 22,225mm; głowa wewnętrzna pasująca na stożek 12/14</t>
  </si>
  <si>
    <t>Implant przeznaczony do stawów dłoni i stóp u pacjentów cierpiących na reumatoidalne zapalenie stawów lub chorobę zwyrodnieniową stawów. Wykonany z bio-przyswajalnego włókna kopolimerowego poli-L/D-laktydu w proporcji 96L/4D. Jest to okrągły porowaty implant przypominający dysk. Po zaimplantowaniu traci sprężystość po upływie 15 do 24 tygodni i ulega całkowitemu rozpuszczeniu w ciągu kilku lat. Przywraca strukturę i prawidłowe funkcje stawów po wchłonięciu implantu. Średnica implantu wynosi od 8 do 20mm, a grubość od 3,6 do 4,5mm.</t>
  </si>
  <si>
    <t>Płytka tytanowa w kształcie litery T do osteotomii wysokopiszczelowej, grubości 2,8mm, o wymiarach: 32x51mm (4 otwory), 32x63mm (6 otworów), 32x80mm (7 otworów)</t>
  </si>
  <si>
    <t>Substytuty z kości wołowej z kolagenem o właściwościach osteokonduktywnych i elastyczności zbliżonej do kości ludzkiej. Przechowywanie w temperaturze pokojowej</t>
  </si>
  <si>
    <t>blok 10mm x 20mm x 20mm</t>
  </si>
  <si>
    <t>blok 10mm x 10mm x 20mm</t>
  </si>
  <si>
    <t>kołek Ø 16 mm / L 20mm</t>
  </si>
  <si>
    <t>kołek Ø 14 mm / L 20mm</t>
  </si>
  <si>
    <t>kołek Ø 12mm / L 20mm</t>
  </si>
  <si>
    <t>Dostępny jako pasta lub granulki o średnicach: 3, 4,8 i 6 mm. Można go mieszać z każdym dostępnym antybiotykiem. Uwalnianie antybiotyku przez okres 21-40 dni. Stanowi substytut przeszczepów kostnych. Ulegacałkowitej resorpcji i jest zastępowany tkanką pacjenta w procesie gojenia.</t>
  </si>
  <si>
    <t xml:space="preserve">objętość </t>
  </si>
  <si>
    <t>50 ccm</t>
  </si>
  <si>
    <t>25 ccm</t>
  </si>
  <si>
    <t>12,5 ccm</t>
  </si>
  <si>
    <t>Do zabiegów na kończynach górnych i dolnych. W czterech rozmiarach w zakresie obwodów 24-90 cm. Także do zabiegów na stopie</t>
  </si>
  <si>
    <t xml:space="preserve">Zestaw do pozyskania z 54ml krwi obwodowej min. 10 ml koncentratu płytek krwi –  zawiesiny o bardzo wysokiej koncentracji płytek krwi oraz czynników wzrostu takich jak: PDGF-AB, TGF-ßI, VEGF, EGF </t>
  </si>
  <si>
    <t>Jednorazowy zestaw do pozyskania, min. 3 ml koncentratu bogatego w autogenne komórki macierzyste  z 30 ml szpiku kostnego</t>
  </si>
  <si>
    <t>Zestaw do pozyskania, min. 10 ml koncentratu bogatego w autogenne komórki macierzyste z 60ml szpiku kostnego</t>
  </si>
  <si>
    <t xml:space="preserve">Pakiet nr 1.  Implanty odtwarzające powierzchnie stawowe </t>
  </si>
  <si>
    <t xml:space="preserve">Pakiet nr 5.  Płytki i śruby do złamań kości ręki i stopy </t>
  </si>
  <si>
    <t xml:space="preserve">Pakiet nr 6.  Ostrza wymienne do piły oscylacyjnej </t>
  </si>
  <si>
    <t xml:space="preserve">Pakiet nr 8.  Gwoździe śródszpikowe tytanowe </t>
  </si>
  <si>
    <t xml:space="preserve">Pakiet nr 9.  Płytki profilowane </t>
  </si>
  <si>
    <t xml:space="preserve">Zestaw do pozyskania z 20ml krwi obwodowej min. 3 ml koncentratu płytek krwi –  zawiesiny o bardzo wysokiej koncentracji płytek krwi oraz czynników wzrostu takich jak: PDGF-AB, TGF-ßI, VEGF, EGF </t>
  </si>
  <si>
    <t xml:space="preserve">                                         Załącznik nr 2</t>
  </si>
  <si>
    <t xml:space="preserve">                                                                                                                                                    Załącznik  Nr  2  </t>
  </si>
  <si>
    <t xml:space="preserve">                                                                                                                                                 Załącznik  Nr  2  </t>
  </si>
  <si>
    <r>
      <t xml:space="preserve">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Załącznik  Nr  2  </t>
    </r>
  </si>
  <si>
    <t>Membrana do rekonstrukcji warstwy chrzęstnej w stawie kolanowym i skokowym. Membrana dwuwarstwowa zbudowana z kolagenu końskiego wraz z przymiarem z elastomeru. Rozmiar: 5,0cmx5,0cmx0,4cm</t>
  </si>
  <si>
    <t>j.w. bez przymiaru, rozmiar: 3,0cmx3,0cmx0,2cm</t>
  </si>
  <si>
    <t>System do wykonywania mikrozłamań w technologii "Nano". Skład zestawu: rączka, podważka i drut nitynolowy</t>
  </si>
  <si>
    <t>Piny węglowe do zaopatrywania ubytków w chrząstce stawowej. Opakowanie zawiera 10 szt.)</t>
  </si>
  <si>
    <t>Śruba blokująca całkowicie lub częściowo gwintowana, z Tytanu typu Hex 3,5mm o średnicach 30mm - 75mm</t>
  </si>
  <si>
    <t>Kliny zbudowane z hydroksyapatytu w rozmiarach: 6x25x30mm, 8x25x30mm, 10x25x30mm, 12x25x30, 14x25x30mm</t>
  </si>
  <si>
    <t>Płytka tytanowa do osteotomi zamkniętej kości piszczelowej. Długość: 61,5mm – 6 otworowa; prawa/lewa</t>
  </si>
  <si>
    <t xml:space="preserve">Zapewnia niezawodne pokrycie ubytku tkanki i stanowi rusztowanie dla procesu naprawczego komórek, które to rusztowanie zostanie zastąpione tkanką własną pacjenta. </t>
  </si>
  <si>
    <t>rozmiar:   15 mm x 30 mm</t>
  </si>
  <si>
    <t>rozmiar:   20 mm x 30 mm</t>
  </si>
  <si>
    <t>rozmiar:   30 mm x 40 mm</t>
  </si>
  <si>
    <t>rozmiar:   40 mm x 50 mm</t>
  </si>
  <si>
    <t xml:space="preserve">Biowchłanialana śruba PLLA z hydroksyapatytem ( HA) oraz śruba z polimeru PEEK (Polieteroeteroketon) o średnicach 6, 7, 8, 9, 10, 11, 12 mm i długościach 20-25-30-35mm, w tym również lewoskrętne
</t>
  </si>
  <si>
    <t>Drut nitynolowy 1,2 mm x 18", prowadzący, do śruby PEEK lub biowchłanialnej, sterylny, 5 szt. w opakowaniu zbiorczym.</t>
  </si>
  <si>
    <t>Śruby tytanowe z głową lub bez, z gwintem oszczędzającym przeszczep w rozmiarach 7-11 mm i długościach 20-40 mm</t>
  </si>
  <si>
    <t>Drut nitynolowy 2 mm x 30cm, prowadzący, do śrubtytanowych, sterylny, 6 szt. w opakowaniu zbiorczym.</t>
  </si>
  <si>
    <t xml:space="preserve">Drut kierunkowy, wiercący o średnicy 2.4 mm x 381 mm z oczkiem </t>
  </si>
  <si>
    <t>Wiertło kaniulowane o średnicy 4.5 mm</t>
  </si>
  <si>
    <t>Zestaw do szycia łąkotki technika all-inside. System składający się z dwóch implantów PEEK, połączonych za pomocą polietylenowego, niewchłanialnego, wzmocnionego szwu 2-0. Szew posiada samozaciskowy węzeł umożliwiający zmniejszanie dystansu pomiędzy implantami. Implanty załadowane są rzędowo w pojedynczą, półotwartą, jednorazową igłę. Igła z podziałką posiada regulowany ogranicznik zabezpieczający jej zbyt głębokie wbicie w łąkotkę. Implanty wypychane są z igły poza jamę stawu za pomocą pierścieniowego spustu na rękojeści z jednoczesnym sygnałem dźwiękowym. Kąty zagięcia igieł : 0, 12, 27 stopni.</t>
  </si>
  <si>
    <t>Obcinacz nici oraz spychacz węzłów wraz z dołączoną metalowa prowadnicą, kaniulą do prowadzenia igły z implantami. Prosty.</t>
  </si>
  <si>
    <t>Staw kolanowy</t>
  </si>
  <si>
    <t>Staw barkowy</t>
  </si>
  <si>
    <t>Instrument jednorazowy do przewlekania i manipulacji szwami w trakcie zabiegu artroskopowego, o katach zagięcia 45st. prawy; 45st. lewy; 45st. w górę; 70st. haczykowaty  oraz prosty zaopatrzony w 2 nitki polipropylenowe</t>
  </si>
  <si>
    <t>Kaniule jednorazowe (10 szt. w opakowaniu), sztywne lub giętkie, posiadające skręt na całej długości, zaopatrzone w zawór oraz posiadające system podtrzymywania nitek, o rozmiarach od 4,5mm do 8,5mm (4,5; 5,5; 6; 7; 8; 8,5mm) i długościach od 45 do 90mm (45; 55; 72; 90)</t>
  </si>
  <si>
    <t xml:space="preserve"> Kotwica z materiału biowchłanialnego z hydroksyapatytem, wbijana o średnicy 2,3 mm i 2,9 mm zaopatrzona w 1 nić #2 ( średnica 2.3 mm i 2,9 mm) bądź 2 nici #2 ( średnica 2.9 mm) , niewchłanialne, polietylenowe, plecione oraz jednorazowy aplikator. Kotwica przeznaczona do stawu barkowego, małych stawów jak i stawu biodrowego dzięki przedłużonej rękojeści. </t>
  </si>
  <si>
    <t xml:space="preserve"> Kotwica z materiału PEEK, wbijana o średnicy 2,3 mm,zaopatrzona w 1 nić #2 , niewchłanialną, polietylenową, plecioną oraz w jednorazowy aplikator. Kotwica przeznaczona do rekonstrukcji obrąbka stawu barkowego oraz biodrowego.</t>
  </si>
  <si>
    <t>Kotwica niewchłanialna, bezwęzłowa, wbijana wykonana z materiału PEEK niewidocznego dla promieni Rentgena o średnicy 4,5mm , 5,5mm przeznaczona do dwurzędowej rekonstrukcji stożka rotatorów zaopatrzona w jednorazowy aplikator. Kotwica ta umożliwia kontrolę napięcia nitek po całkowitym zaimplantowaniu oraz korektę napięcia nawet po jej całkowitym zablokowaniu. Mocowanie nitek w środku kotwicy.</t>
  </si>
  <si>
    <t>Miękka kotwica o średnicy 1,7 mm lub 1,9 mm z plecionki poliestrowej #5, załadowana jedną nicią #2(1,7 mm) lub dwiema nićmi #1(1,9 mm), wyposażona w system zabezpieczający przed przypadkowym założeniem kotwicy oraz sygnał dzwiękowy CLICK oznajmiający prawidłowe założenie kotwicy. Loża pod kotwicę o długości max. 20 mm, również kotwica XL z jedną nicią #2 o przedłużonym wprowadzaczu, do rekonstrukcji obrąbka w biodrze.</t>
  </si>
  <si>
    <t>Wiertło 1.7 mm dedykowane do miękkiej kotwicy 1,7 mm</t>
  </si>
  <si>
    <t>Wiertło 1.9 mm dedykowane do miękkiej kotwicy 1,9 mm</t>
  </si>
  <si>
    <t>Kotwica tytanowa do rekonstrukcji stożka rotatorów, samogwintująca (wkręcana), o średnicy 4.5mm, 5.0mm, 5.5mm lub 6.5 mm z wydłużonym ostrym końcem ułatwiającym zaimplantowanie, zaopatrzona w 2 lub 3 nitki niewchłanialne, polietylenowe, plecione oraz w jednorazowy aplikator</t>
  </si>
  <si>
    <t>Kotwica tytanowa do rekonstrukcji obrąbka barkowego, samogwintująca (wkręcana ) o średnicy 2.8mm  zaopatrzona w szew, niewchłanialny, polietylenowy, pleciony oraz w jednorazowy aplikator</t>
  </si>
  <si>
    <t>Kotwica niewchłaniana wbijano-wkręcana, wykonana z materiału PEEK niewidocznego dla promieni RTG, o średnicy 4,5; 5,5; 6,5mm zaopatrzona w 2 lub 3 nitki niewchłaniane(rozmiary 5,5; 6,5mm), polietylenowe, plecione oraz w jednorazowy aplikator. Po wkręceniu gwint licujący z korówką kości</t>
  </si>
  <si>
    <t>Staw biodrowy</t>
  </si>
  <si>
    <t>Końcówki do piły Smith &amp; Nephew (saw blade (ostrza) 9,4mm x 25,5mm x 0,04mm) 6 sztuk w opakowaniu</t>
  </si>
  <si>
    <t xml:space="preserve">Pakiet nr 7.  Artroskopia stawu kolanowego, biodrowego i barku  </t>
  </si>
  <si>
    <t>Dren kasetowy, sterylny, jednorazowy, wersja z ssaniem. kompatybilny z pompą Dyonics 25 przeznaczoną do zabiegów artroskopii ( 3 szt w opak.)</t>
  </si>
  <si>
    <t>Dren kasetowy, sterylny, dobowy, wersja z ssaniem. kompatybilny z pompą Dyonics 25 przeznaczoną do zabiegów artroskopii ( 3 szt w opak.)</t>
  </si>
  <si>
    <t>Dren jednorazowy, pakowany pojedyńczo, do pacjenta, dołączany do kasety dobowej, kompatybilny z pompą Dyonics 25 przeznaczoną do zabiegów artroskopii ( 12 szt w opak.)</t>
  </si>
  <si>
    <t xml:space="preserve">Oryginalny frez do shavera Dyonics o śr. 3,5mm, 4,5 mm, 5,5mm ( opak. 6 szt.) </t>
  </si>
  <si>
    <t>II.  Dreny do insuflacji</t>
  </si>
  <si>
    <t>Dren wielorazowy do insuflacji z podgrzewaniem (do 100 użyć)</t>
  </si>
  <si>
    <t xml:space="preserve">Dren wielorazowy ssąco-płuczący </t>
  </si>
  <si>
    <t>III.  Końcówki do waporyzatora (kompatybilne z posiadanym przez zamawiajacego)</t>
  </si>
  <si>
    <t xml:space="preserve">Elektrody - różne rodzaje do wyboru (w tym elektroda do usuwania chrząstki). Do wyboru elektrody z możliwością mierzenia temperatury w stawie w czasie rzeczywistym w trakcie operacji, przekroczenie nadanej temperatury sygnalizowane alarmem dźwiękowym, temperatura wyświetlana na urządzeniu. </t>
  </si>
  <si>
    <t>I.  Kasety i dreny do pompy Dyonics 25</t>
  </si>
  <si>
    <t xml:space="preserve">Wykonawca zobowiązuje się do wszystkich poz. 1-5:                                                                                                                                                                                                    - uzupełniać zużyte elementy zgodnie z deklarowanym terminem,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</si>
  <si>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I. Zadanie:  Biomateriały do regeneracji chrząstki stawowej</t>
  </si>
  <si>
    <t>II.  Zadanie:  Zestaw do osteotomii wysokopiszczelowej HTO oraz osteotomii zamkniętej kości udowej dystalnej - DFC</t>
  </si>
  <si>
    <t>III.  Zadanie:  Implant do artroplastyki małych stawów</t>
  </si>
  <si>
    <t>IV. Zadanie: Substytuty kostne na bazie kolagenu pochodzenia wołowego</t>
  </si>
  <si>
    <t>V.  Zadanie:  Czysty siarczan wapnia do stosowania w infekcjach tkanek miękkich, kości i szpiku</t>
  </si>
  <si>
    <t>VI.  Zadanie:  Sterylne, jednorazowe stazy do operowania kończyn w niedokrwieniu</t>
  </si>
  <si>
    <t>VII.  Zadanie: Systemy do pozyskiwania osocza bogatopłytkowego PRP oraz koncentratu szpiku kostnego</t>
  </si>
  <si>
    <t>VIII.  Zadanie:  Membrana kolagenowa do naprawiania, wzmacniania i substytucji struktur tkanki łącznej</t>
  </si>
  <si>
    <t>Ilość zam. w okr. 12 m-cy</t>
  </si>
  <si>
    <t>4a</t>
  </si>
  <si>
    <t>4b</t>
  </si>
  <si>
    <t xml:space="preserve">Podłużna płytka z czterema otworami wykonana ze stopu tytanu pozwalająca na zawieszenie przeszczepu w kanale udowym. Płytka jest trwale bezwęzłowo związana z pętlą plecioną poliestrową o wysokiej wytrzymałości (min. 1000N). Długość pętli od 15-60 mm. Skok pętli co 5 mm. Implant zawiera dwie fabryczne nitki o grubościach #2 i #5 służące do przeciągnięcia i obrócenia implantu w kanale udowym. Zamiennie wymaga się dostarczenia płytki na trwałe związanej z podwójną pętlą w rozm. 20-60 mm, skok co 5 mm do więzadł właściwego rzepki. Do krótkich przeszczepów - implant bez pętli umożliwiający zawieszenie przeszczepu bezpośrednio na płytce w przypadku krótkiego kanału w kości udowej, otwarty z jednej strony w rozmiarach: 5,6,7,8 i 9mm. </t>
  </si>
  <si>
    <t xml:space="preserve">Płytka dodatkowa do zabiegów rewizyjnych wydłużona 20mm stanowiąca nakładkę na bazową płytkę </t>
  </si>
  <si>
    <t>RAZEM</t>
  </si>
  <si>
    <t>śruba dystalna 4,9mm w długości: od 26mm do 100mm z przeskokiem co 2mm, z gniazdem gwiazdkowym</t>
  </si>
  <si>
    <t xml:space="preserve">Tytanowe śruby Herberta, kaniulowane z podwójnym gwintem, cześć gwintowana stanowi 30% długości śruby, śruby dostępne w opakowaniach sterylnych i niesterylnych 
- średnica 2,5mm (długość 8-34mm),
- średnica 3,0mm (długość 10-36mm) </t>
  </si>
  <si>
    <t>Tytanowe śruby typu "snap-off" do osteotomii Weila, średnica 2 mm (długości od 10 do 14 mm), średnica 3,0 mm (długości od 13 do 19 mm), ze specjalnym adapterem typu AO do trzymania i wkręcania śruby</t>
  </si>
  <si>
    <t>Klamra stalowa do osteotomii, szerokość 8 i 10 mm (głębokość wprowadzenia 10,5mm)</t>
  </si>
  <si>
    <t>Tytanowe śruby kompresyjne, kaniulowane, bez głowy, gwint na całej długości śruby,   
- średnica 2,5mm (długość 8-30mm),  
- średnica 3,5mm (długość12-34mm),  
- średnica 4,0mm (długość16-50mm)</t>
  </si>
  <si>
    <t>Tytanowe śruby Herberta, kaniulowane, z podwójnym gwintem;
- średnica 4,3mm (długość 14-50mm, skok co 2mm),
- średnica 4,3mm (długość 55-80mm, skok co 5mm),
- średnica 6,5mm (długość 30-120mm, skok co 5mm), gwint na długości 18 mm,
- średnica 6,5mm (długość 60-120mm, skok co 5mm), gwint na długości 28mm.</t>
  </si>
  <si>
    <t>Płyta tytanowa do osteotomii nasady bliższej pierwszej kości śródstopia, płytka w kształcie litery L z klinem od 2mm do 7 mm , płytka niskoprofilowa – wysokość 0,5mm, lewa lub prawa.</t>
  </si>
  <si>
    <t>Śruba typu LPS z pełnym gwintem o średnicy 2,3mm w długości od 10 do 30 mm (skok co 2 mm)</t>
  </si>
  <si>
    <t>Śruba typu LPS kaniulowana o średnicy 2,3mm w długości od 10 do 30 mm (skok co 2 mm)</t>
  </si>
  <si>
    <t xml:space="preserve">Płyta tytanowa do artrodezy stawu śródstopno-paliczkowego palucha, wysokość 1,5mm, płyta prawa i lewa, płyta anatomiczna w trzech długościach, płyta prosta w trzech długościach, zestaw instrumentarium zawierający wielorazowye frezy (reamery) w rozmiarze 16-22 mm </t>
  </si>
  <si>
    <t xml:space="preserve">Tytanowa płyta dedykowana do operacji Lapidusa, płyta podeszwowa, anatomiczna prawa/lewa, niskoprofilowa, mocowana na 5 śrub (blokowane o średnicy 3,5mm, kompresyjna o średnicy 4,0mm) </t>
  </si>
  <si>
    <t>Tytanowa płyta w kształcie T do operacji Lapidusa, dostępna w dwóch długościach, otwory na śruby blokowane o średnicy 3,5 mm.</t>
  </si>
  <si>
    <t>Tytanowa płyta hakowa do złamań piątej kości śródstopia, otwory na śruby blokowane i nieblokowane - średnica 2,4mm, długość od 8mm do 24mm</t>
  </si>
  <si>
    <t>Tytanowe śruby do złamań piątej kości śródstopia, średnica 4,5mm, 5,5mm, 6,0mm (długość od 40mm do 65mm), średnica kodowana kolorem</t>
  </si>
  <si>
    <t>Tytanowe płyty do zespoleń w obrębie stopy, otwory na śruby blokowane 2,4mm / 3,0mm
- płytki proste 2,4mm( 4-,5-,6-,7-,8- otworowe),
- płyty proste 3,0mm (2-,4-,5- otworowe),
- płyty w kształcie T 2,4mm (3-,4-,5-,6-,7-,8-,9- otworowe),  
- płyty w kształcie T 3,0mm (3-,4- otworowe),
- płyty w kształcie X (małe, średnie, duże),</t>
  </si>
  <si>
    <t xml:space="preserve">Płyta do złamań kości piętowej, tytanowe, grubość 1,35 mm; otwory pod śruby 3,5mm, 4,0mm, pozwalające na wprowadzenie śruby w zakresie kąta +/- 15 stopni, płyty prawe - cztery rozmiary i lewe - cztery rozmiary, kodowane kolorem, </t>
  </si>
  <si>
    <t>Śruba ze stopu tytanu, blokowana, średnica 2,4mm (długość 8-40mm), średnica 3,0mm (długość 10-40mm), średnica 3,5mm (długość 14-60mm)</t>
  </si>
  <si>
    <t xml:space="preserve">Śruba ze stopu tytanu, średnica 2,4mm (długość 8-40mm), średnica 3mm(długość 10-40mm), średnica 3,5mm (długość 14-60mm), średnica 4mm (długość 14-60mm), </t>
  </si>
  <si>
    <t>Tytanowe śruby kompresyjne, kaniulowane, 
- średnica 2,0 mm (długość 8-30 mm), 
- średnica 2,4 mm (długość 8-36 mm),  
- średnica 3,0mm (długość 10-50mm),   
- średnica 4,0mm (długość 14-60mm)</t>
  </si>
  <si>
    <t>Płyta anatomiczna do dalszej nasady kości strzałkowej, płyta lewa i prawa (płyty 4-,5-,6-,8- otworowe), otwory w płytach dostosowane do śrub blokowanych 3,5mm i umiejscowienia implantu (guzika) do rekonstrukcji więzozrostu, w głowie płyty otwory pod śruby o blokowane 2,7mm.</t>
  </si>
  <si>
    <t>Płyta hakowa do dalszej nasady kości strzałkowej, płyta lewa i prawa (płyty 3-,5-,7 - otworowe), otwory w płytach dostosowane do śrub blokowanych 3,5mm i umiejscowienia implantu (guzika) do rekonstrukcji więzozrostu</t>
  </si>
  <si>
    <t xml:space="preserve">Płyta prosta do kości strzałkowej (płyty 4-,6-,7-,8-,10-,12- otworowe), otwory blokowane, dostosowane do umiejscowienia implantu (guzika) do rekonstrukcji więzozrostu   </t>
  </si>
  <si>
    <t>Płyta tubularna (płyty 4-,5-,6-,7-,8-,10-,12- otworowe), otwory blokowane umożliwijące użycie śrub blokowanych 3.5 mm</t>
  </si>
  <si>
    <t>Płyta tubularna (płyty 4-,5-,6-,7-,8-,10-,12- otworowe)</t>
  </si>
  <si>
    <t>Śruby stalowe:
- blokowane, średnica 2,7 mm (długość10-30 mm),
- korowe, średnica 2,7 mm (długość 10-60 mm),
- do kości gąbczastej, średnica 3 mm (długość 10-30 mm),
- korowe, średnica 3,5 mm (długość 10-60 mm),
- blokowane, średnica 3,5 mm (długość 10-50 mm),
- do kości gąbczastej, średnica 4 mm (długość 10-60 mm)</t>
  </si>
  <si>
    <t>Zestaw do augmentacji taśmy zabezpieczającej przy rekonstrukcji więzadła strzałkowo-skokowego przedniego zawierający: kotwica biokompozytowa 3.5mm z taśmą #2 FiberTape, kotwica biokompozytowa 4.75mm, prowadnik 1.35mm, wiertło kaniulowane 2.7 mm, gwintownik do kotwicy 3.5 mm,  wiertło 3.4mm, gwintownik do kotwicy 4.75mm</t>
  </si>
  <si>
    <t>System do małoinwazyjnego szycia ścięgna piętowego, zestaw sterylny zawierający:
- nić chirurgiczna typu #2 FiberWire, długość 97cm - 6 szt. 
- nić chirurgiczna typu #2 FiberWire z pętlą, długość 102cm - 2 szt. 
- igła z pętlą, średnica 1,6 mm - 2 szt.</t>
  </si>
  <si>
    <t>System do mocowania ścięgna piętowego zawierający:
-  kotwica biokompozytowa 4.75mm – 2 szt.
-  instrument typu SutureLasso
-  celownik , wiertło 3.5 mm, gwintownik do kotwic 4,75mm,</t>
  </si>
  <si>
    <t>System do rekonstrukcji ścięgna piętowego. Zestaw sterylny zawierający: 
kotwica 4,75mm z taśmą FiberTape - 2 szt., kotwica 4.75mm - 2 szt. , wiertło 3.5mm, gwintownik do kotwicy 4.75mm, kotwice biokompozytowe i PEEK</t>
  </si>
  <si>
    <t>Klamra kompresyjna nitinolowa w rozmiarze 15 mm x 15 mm, 18 mm x 15 mm, 18 mm x 18/15 mm, 20 mm x 15 mm, 20 mm x 20 mm, 25 mm x 20 mm, 13 mm x 10mm, 15 mm x 12 mm, zestaw sterylny zawierający regulowany podajnik</t>
  </si>
  <si>
    <t>Klamra kompresyjna nitinolowa w rozmiarze 15 mm x 15 mm, 18 mm x 15 mm, 18 mm x 18/15 mm, 20 mm x 15 mm, 20 mm x 20 mm, 25 mm x 20 mm, 9 mm x 7mm, 9 mm x 10 mm,11 mm x 10 mm, zestaw sterylny zawierający regulowany podajnik, celownik, wiertło, pobijak</t>
  </si>
  <si>
    <t>Implant tytanowy w kształcie stożka do stabilizacji stawu podskokowego, średnica 7-12mm, długość 12-16 mm</t>
  </si>
  <si>
    <t>Kotwica tytanowa 2,4mm x 7,5mm, nić typu #2-0 FiberWire, implanty na jednorazowym aplikatorze</t>
  </si>
  <si>
    <t>Kotwica tytanowa 3,5mm x 10mm, 3,5mm x 12mm, 5,0mm x 15mm, nić typu FiberWire, implanty na jednorazowym aplikatorze</t>
  </si>
  <si>
    <t>Kotwica tytanowa 2,2 mm x 4 mm, nić typu #4-0 lub #2-0 FiberWire, implant na jednorazowym aplikatorze</t>
  </si>
  <si>
    <t>Kotwica tytanowa 2,7 mm x 7 mm, nić typu #2-0 FiberWire, implant na jednorazowym aplikatorze</t>
  </si>
  <si>
    <t>Miękka kotwica na jednorazowym podajniku 1,35mm, nić typu FiberWire</t>
  </si>
  <si>
    <t>Zestaw jednorazowy do kotwic 1,35mm zawierający: wiertło 1,35mm, wiertło 1,6mm, celownik</t>
  </si>
  <si>
    <t>Kotwica bezwęzłowa 3,5mm x 13,5mm, materiał PEEK</t>
  </si>
  <si>
    <t>Zestaw do kotwic 3,5mm x 13,5mm zawierający wiertło, celownik, gwintownik</t>
  </si>
  <si>
    <t>Drut Kirschnera - średnica 0,86mm (długość 80mm, 120mm), 1,0mm (długość 80mm, 120mm)</t>
  </si>
  <si>
    <t>Drut Kirschnera - 1,1mm, 1,2mm, 1,35mm, 1,6mm, 2,4mm</t>
  </si>
  <si>
    <t>Szew chirurgiczny #2-0, nić typu FiberWire z igłą</t>
  </si>
  <si>
    <t>Szew chirurgiczny #4-0, nić typu FiberWire z igłą</t>
  </si>
  <si>
    <t>Szew chirurgiczny #2-0, nić typu FiberWire z igłą - pętla typu FiberLoop</t>
  </si>
  <si>
    <t>Płyta tytanowa do zespoleń dalszej nasady kości promieniowej, dłoniowa, wąska/standardowa/szeroka, prawa/lewa, w części trzonowej 3-, 5-,7- otworowa, otwory blokowane pozwalające na wprowadzenie śrub o zmiennym kącie</t>
  </si>
  <si>
    <t>Płyta tytanowa do zespoleń dalszej nasady kości promieniowej, grzbietowa, wąska/standardowa, prawa/lewa, w części trzonowej 4- otworowa, płyta grzbietowa typu T w części trzonowej 4- otworowa</t>
  </si>
  <si>
    <t>Płyta tytanowa do zespoleń dalszej nasady kości promieniowej, płyta grzbietowa typu L</t>
  </si>
  <si>
    <t>Płyta tytanowa do artrodezy nadgarstka</t>
  </si>
  <si>
    <t>Płytka do zespoleń kości łokciowej o kształcie litery Y</t>
  </si>
  <si>
    <t>Śruby tytanowe blokowana, średnica 2,4 mm (długość 8-40mm), 3,5mm (długość 10-20 mm), śruby korowe, średnica 2,4 mm (długość 8-34mm), 3,5 mm (długość 10-20mm)</t>
  </si>
  <si>
    <t>Płytka do złamań bliższego końca kości ramiennej, materiał PEEK wzmacniany włóknami węglowymi, śruby blokowane 3.5mm zmiennokątowe w zakresie 12 stopni, korowe 3.5mm oraz śruby do kości osteoporotycznej 4.0mm</t>
  </si>
  <si>
    <t>Śruba blokowana i korowa 3.5mm, tytanowa</t>
  </si>
  <si>
    <t xml:space="preserve">Śruba do kości osteoporotycznej 4mm, tytanowa </t>
  </si>
  <si>
    <t>Śruba kaniulowana blokowana 4mm z otworami do augmentacji substytutem kości, tytanowa</t>
  </si>
  <si>
    <t>Szew FiberWire zakończony igłą do przyszywania tkanek miękkich do płytki</t>
  </si>
  <si>
    <t>Implanty do zaopatrywania złamań w obrębie kości paliczków, profil 0.6 mm.</t>
  </si>
  <si>
    <t>Śruby tytanowe, korowe, średnica 1.5 mm dł. 4-24 mm. Otwór heksagonalny w głowie śruby.</t>
  </si>
  <si>
    <t>Śruby tytanowe, korowe, średnica 1.2 mm, dł. 4-20 mm. Otwór heksagonalny w głowie śruby.</t>
  </si>
  <si>
    <t>Śruby tytanowe, korowe, pomocnicze, średnica 1.8 mm, dł. 6 i 10 mm. Otwór heksagonalny w głowie śruby.</t>
  </si>
  <si>
    <t>Płyty tytanowe, pod śruby 1.2 mm, 1.5 mm, prosta 4, 6 otworowe.</t>
  </si>
  <si>
    <t>Płyty tytanowe, pod śruby 1.2 mm, 1.5 mm, w kształcie litery T 7,8,10 otworowe, Y 6 otworowe.</t>
  </si>
  <si>
    <t>Płyty tytanowe, pod śruby 1.2 mm, 1.5 mm, w kształcie litery L 5 otworowe</t>
  </si>
  <si>
    <t>Płyty tytanowe, kompresyjne, pod śruby 1.2 mm, 1.5 mm, z 2 haczykami do złamań awulsyjnych paliczka, jednootworowe.</t>
  </si>
  <si>
    <t>Płyty tytanowe, pod śruby 1.2 mm, 1.5 mm, dwurzędowe 4 otworowe.</t>
  </si>
  <si>
    <t>Płyty tytanowe, pod śruby 1.2 mm, 1.5 mm, dwurzędowe 6 otworowe.</t>
  </si>
  <si>
    <t>Płyty tytanowe, pod śruby 1.2 mm, 1.5 mm, dwurzędowe 8 otworowe.</t>
  </si>
  <si>
    <t>Płyty tytanowe, pod śruby 1.2 mm, 1.5 mm, dwurzędowe 10,12 otworowe.</t>
  </si>
  <si>
    <t xml:space="preserve">Wiertła </t>
  </si>
  <si>
    <t>Implanty do zaopatrywania złamań w obrębie kości śródręcza, profil 1,0 mm i 1,3 mm, nieblokowane i blokowane. Blokowane - pozwalające na wprowadzenie śruby w zakresie kąta +/- 15 stopni, blokowanie w systemie trójpunktowego bezgwintowego blokowania na docisk.</t>
  </si>
  <si>
    <t>Śruby tytanowe, korowe, średnica 2.0 mm dł. 4-30 mm; średnica 2.3 mm dł. 5-34 mm. Otwór heksagonalny w głowie śruby.</t>
  </si>
  <si>
    <t>Śruby tytanowe, korowe, pomocnicza, średnica 2.5 mm dł. 6 i 10 mm. Otwór heksagonalny w głowie śruby.</t>
  </si>
  <si>
    <t>Śruby tytanowe, blokowane, średnica 2.0 mm dł. 6-30 mm. Bezgwintowa głowa śruby. Otwór heksagonalny w głowie śruby.</t>
  </si>
  <si>
    <t>Płyty tytanowe, pod śruby 2.0 mm, 2.3 mm, profil 1.0 mm, prosta 4,6 otworowa.</t>
  </si>
  <si>
    <t>Płyty tytanowe, pod śruby 2.0 mm, 2.3 mm, profil 1.0 mm, w kształcie litery T 6,7 otworowe, Y 7 otworowe oraz kompresyjne, w kształcie litery T 11 otworowe.</t>
  </si>
  <si>
    <t xml:space="preserve">Płyty tytanowe, pod śruby 2.0 mm, 2.3 mm, profil 1.0 mm, w kształcie litery L 6 otworowe  </t>
  </si>
  <si>
    <t>Płyty tytanowe, pod śruby 2.0 mm, 2.3 mm, profil 1.0 mm, dwurzędowe 4 otworowe.</t>
  </si>
  <si>
    <t>Płyty tytanowe, pod śruby 2.0 mm, 2.3 mm, profil 1.0 mm, dwurzędowe 6 otworowe.</t>
  </si>
  <si>
    <t>Płyty tytanowe, pod śruby 2.0 mm, 2.3 mm, profil 1.0 mm, dwurzędowe 8,10 otworowe.</t>
  </si>
  <si>
    <t>Płyty tytanowe, pod śruby 2.0 mm, 2.3 mm, profil 1.0 mm, proste 6 otworowe oraz profil 1.3 mm, proste 4,5,6 otworowe, blokowane.</t>
  </si>
  <si>
    <t>Płyty tytanowe, pod śruby 2.0 mm, 2.3 mm, profil 1.3 mm, proste 8 otworowe, blokowane.</t>
  </si>
  <si>
    <t>Płyty tytanowe, pod śruby 2.0 mm, 2.3 mm, profil 1.0 mm, w kształcie litery L 6 otworowe oraz profil 1.3 mm, w kształcie litery L 6 otworowe, blokowane.</t>
  </si>
  <si>
    <t>Płyty tytanowe, pod śruby 2.0 mm, 2.3 mm, profil 1.3 mm, w kształcie litery L 10 otworowe, blokowane.</t>
  </si>
  <si>
    <t>Płyty tytanowe, pod śruby 2.0 mm, 2.3 mm, profil 1.0 mm,  w kształcie litery T 6, 7 otworowe, Y 7 otworowe oraz profil 1.3 mm, w kształcie litery T 7 otworowe, blokowane.</t>
  </si>
  <si>
    <t>Płyty tytanowe, pod śruby 2.0 mm, 2.3 mm, profil 1.3 mm, w kształcie litery T 10 otworowe, blokowane.</t>
  </si>
  <si>
    <t>Płyty tytanowe, pod śruby 2.0 mm, 2.3 mm, profil 1.3 mm, proste 8 otworowe, w kształcie litery T 9 otworowe, blokowane.</t>
  </si>
  <si>
    <t>Płyty tytanowe, pod śruby 2.0 mm, 2.3 mm, profil 1.3 mm, segmentowe 6 otworowe, blokowane</t>
  </si>
  <si>
    <t>Płyty tytanowe, pod śruby 2.0 mm, 2.3 mm, profil 1.0 mm, dwurzędowe 4 otworowe oraz profil 1.3 mm, dwurzędowe 4 otworowe blokowane.</t>
  </si>
  <si>
    <t>Płyty tytanowe, pod śruby 2.0 mm, 2.3 mm, profil 1.0 mm, dwurzędowe 6 otworowe oraz profil 1.3 mm, dwurzędowe 6 otworowe, blokowane.</t>
  </si>
  <si>
    <t>Płyty tytanowe, pod śruby 2.0 mm, 2.3 mm, profil 1.0 mm, dwurzędowe 8 otworowe oraz profil 1.3 mm, dwurzędowe 8 otworowe, blokowane</t>
  </si>
  <si>
    <t>Płyty tytanowe, pod śruby 2.0 mm, 2.3 mm, profil 1.0 mm, dwurzędowe 12 otworowe, blokowane.</t>
  </si>
  <si>
    <t>Implanty pod śruby 2.0 mm, do artrodezy nadgarstka. Blokowane - pozwalające na wprowadzenie śruby w zakresie kąta +/- 15 stopni, blokowanie w systemie trójpunktowego bezgwintowego blokowania na docisk.</t>
  </si>
  <si>
    <t xml:space="preserve">Płyty tytanowe, pod śruby 2.0 mm, profil 1.4 mm, anatomicznie ukształtowane, do częściowej artrodezy nadgarstka, 8, 12 otworowe, blokowane. </t>
  </si>
  <si>
    <t>Implanty pod śruby 2.5 mm, do artrodezy nadgarstka. Blokowane - pozwalające na wprowadzenie śruby w zakresie kąta +/- 15 stopni, blokowanie w systemie trójpunktowego bezgwintowego blokowania na docisk.</t>
  </si>
  <si>
    <t>Płyty tytanowe, pod śruby 2.5 mm, profil 2.4 mm, anatomicznie ukształtowane, do pełnej artrodezy nadgarstka, (między kością promieniową a dalszym szeregiem kości nadgarstka), mała i duża, 18 i 19 otworowe, blokowane.</t>
  </si>
  <si>
    <t>Płyty tytanowe, pod śruby 2.5 mm, profil 1.6 mm, anatomicznie ukształtowane, do częściowej artrodezy nadgarstka, grzbietowa (między kością promieniową a kością łódeczkowatą i księżycowatą), lewa i prawa, 11 otworowe, blokowane.</t>
  </si>
  <si>
    <t>Implanty pod śruby 2.0 mm, do głowy kości promieniowej. Blokowane - pozwalające na wprowadzenie śruby w zakresie kąta +/- 15 stopni, blokowanie w systemie trójpunktowego bezgwintowego blokowania na docisk.</t>
  </si>
  <si>
    <t>Płyty tytanowe, pod śruby 2.0 mm, profil 1.4 mm, anatomicznie ukształtowane, do złamań głowy kości promieniowej, obejmujące i podpierajace 10 i 11 otworowe, blokowane.</t>
  </si>
  <si>
    <t>Implanty pod śruby 2.5 mm, do złamań dalszej nasady kości promieniowej. Blokowane - pozwalające na wprowadzenie śruby w zakresie kąta +/- 15 stopni, blokowanie w systemie trójpunktowego bezgwintowego blokowania na docisk.</t>
  </si>
  <si>
    <t>Śruby tytanowe, korowe, średnica 2.5 mm dł. 8-34 mm. Otwór heksagonalny w głowie śruby.</t>
  </si>
  <si>
    <t>Śruby tytanowe, blokowane, średnica 2.5 mm dł. 8-34 mm. Bezgwintowa głowa śruby. Otwór heksagonalny w głowie śruby.</t>
  </si>
  <si>
    <t>Płyty tytanowe, dłoniowe,  profil 2.0 mm, w kształcie litery T 9 i 11 otworowe, blokowane.</t>
  </si>
  <si>
    <t>Płyty tytanowe, dłoniowe, do złamań obejmujących trzon kości, zmienny profil 1.8-3.2 mm, z 1 otworem do wykonywania kompresji, 20 otworowe.</t>
  </si>
  <si>
    <t>Płyty tytanowe, dłoniowe, do złamań obejmujących trzon kości, zmienny profil 1.8-3.2 mm, z 2 otworami do wykonywania kompresji, 25 otworowe.</t>
  </si>
  <si>
    <t>Płyty tytanowe, dłoniowe, do złamań obejmujących trzon kości, zmienny profil 1.8-3.2 mm, z 3 otworami do wykonywania kompresji, 29 otworowe.</t>
  </si>
  <si>
    <t>Płyty tytanowe, profil 1.6 mm, anatomicznie ukształtowane, do małych fragmentów, w kształcie litery L 8 otworowe, blokowane.</t>
  </si>
  <si>
    <t>Płyty tytanowe, profil 2.0 mm, anatomicznie ukształtowane, typu watershed line; z wycięciem na FPL; krótkie 10 otworowe oraz bez wycięcia 10 i 11 otworowe, dłoniowe, blokowane.</t>
  </si>
  <si>
    <t>Płyty tytanowe, profil 2.0 mm, anatomicznie ukształtowane, typu watershed line; z wycięciem na FPL; długie 12 otworowe oraz bez wycięcia 12 i 13 otworowe, dłoniowe, blokowane.</t>
  </si>
  <si>
    <t>Płyty tytanowe, profil 2.0 mm, anatomicznie ukształtowane, typu watershed line, krótkie i długie; szerokie, 13 i 15 otworowe, dłoniowe, blokowane.</t>
  </si>
  <si>
    <t>Płyty tytanowe, profil 1.8 mm, z flapem pod śruby samowiercące 1.5 mm, anatomicznie ukształtowane, 13 otworowe, dłoniowe, blokowane.</t>
  </si>
  <si>
    <t>Płyty tytanowe, profil 1.6 mm, z 2 haczykami, anatomicznie ukształtowane, typu lunate facet, 7 otworowe, dłoniowe, blokowane.</t>
  </si>
  <si>
    <t>Płyty tytanowe, profil 1.6 mm, anatomicznie ukształtowane, 12 otworowe, w kształcie litery H, grzbietowe, blokowane.</t>
  </si>
  <si>
    <t>Implanty pod śruby 2.5 i 2,8 mm, do złamań dalszej nasady łokciowej. Blokowane - pozwalające na wprowadzenie śruby w zakresie kąta +/- 15 stopni, blokowanie w systemie trójpunktowego bezgwintowego blokowania na docisk.</t>
  </si>
  <si>
    <t xml:space="preserve">Płyty tytanowe, pod śruby 2.8 mm, profil 0.5-1.6 mm, 6 otworowe, blokowane. </t>
  </si>
  <si>
    <t>Płyty tytanowe, pod śruby 2.5 mm, profil 1.6 mm, anatomicznie ukształtowane, w kształcie litery Y 7 otworowe, do dalszej nasady kości łokciowej, blokowane.</t>
  </si>
  <si>
    <t>Płyty tytanowe, pod śruby 2.5 mm, profil 1.6 mm, anatomicznie ukształtowane, w kształcie litery Y 10 otworowe, do dalszej nasady kości łokciowej, blokowane.</t>
  </si>
  <si>
    <t>Płyty tytanowe, profil 1.6 mm, proste 7 otworowe, anatomicznie wygięte 7 otworowe, prawe i lewe, blokowane.</t>
  </si>
  <si>
    <t>Płyty tytanowe, profil 1.6 mm, proste 10 otworowe, anatomicznie wygięte 10 otworowe, prawe i lewe, blokowane.</t>
  </si>
  <si>
    <t>Płyty tytanowe, pod śruby 2.5 mm, profil 3.2 mm, do skrócenia kości łokciowej, 10 otworowe, wyposażone w bloczki umożliwiające docięcie kości pod kątem 45 oraz 90 stopni, blokowane.</t>
  </si>
  <si>
    <t>Śruby dedykowane do uzyskania czasowej kompresji w płycie do skrócenia kości łokciowej.</t>
  </si>
  <si>
    <t>Ostrza dedykowane do mechanizmu systemu do skrócenia kości łokciowej, grubość 0.4 mm, pakowane po 5 szt w opakowaniu, sterylne, z końcówką do systemu napędu Stryker / NSK; ConMed / Linvatec Hall / MicroAire /  S&amp;N Dyonics; Synthes /Zimmer UPS - do wyboru Zamawiającego.</t>
  </si>
  <si>
    <t>Implanty pod śruby 2,8 mm, do złamań dalszej nasady kości ramiennej. Blokowane - pozwalające na wprowadzenie śruby w zakresie kąta +/- 15 stopni, blokowanie w systemie trójpunktowego bezgwintowego blokowania na docisk.</t>
  </si>
  <si>
    <t>Płyty tytanowe, profil 1.6-3.4 mm, anatomicznie wygięte, krókie, 10, 15 otworowe, prawe i lewe, blokowane.</t>
  </si>
  <si>
    <t xml:space="preserve">Płyty tytanowe, profil 1.6-3.4 mm, anatomicznie wygięte, średnie, 12, 17 otworowe, prawe i lewe, blokowane. </t>
  </si>
  <si>
    <t xml:space="preserve">Płyty tytanowe, profil 1.6-3.4 mm, anatomicznie wygięte, 17, 18 i 21 otworowe, prawe i lewe, blokowane. </t>
  </si>
  <si>
    <t>Śruby tytanowe, blokowane, średnica 2.8 mm, długość 8-75 mm. Bezgwintowa głowa śruby. Otwór heksagonalny w głowie śruby.</t>
  </si>
  <si>
    <t>Śruby tytanowe, korowe, średnica 2.8 mm, długość 8-75 mm oraz korowe ciągnące dł. 40-75 mm. Otwór heksagonalny w głowie śruby.</t>
  </si>
  <si>
    <t>Płyty tytanowe, pod śruby 3.5 mm, profil 2.0 mm, anatomicznie ukształtowane, 12 i 13 otworowe, blokowane.</t>
  </si>
  <si>
    <t>Śruby tytanowe, blokowane, średnica 3.5 mm dł. 16-60 mm. Bezgwintowa głowa śruby. Otwór heksagonalny w głowie śruby.</t>
  </si>
  <si>
    <t>Śruby tytanowe, korowe, średnica 3.5 mm dł. 16-60 mm. Otwór heksagonalny w głowie śruby.</t>
  </si>
  <si>
    <t>Płyty tytanowe, pod śruby 2.8 mm, profil 1.6 mm, dwurzędowe, 11 i 12 otworowe.</t>
  </si>
  <si>
    <t>Płyty tytanowe, pod śruby 2.8 mm, profil 1.6 mm, w krztałcie litery T 7, 9 otworowe.</t>
  </si>
  <si>
    <t>Płyty tytanowe, pod śruby 2.8 mm, profil 1.6 mm, dwurzędowe, 6 otworowe.</t>
  </si>
  <si>
    <t>Płyty tytanowe, pod śruby 2.8 mm, profil 1.6 mm, proste 4,6 otworowe.</t>
  </si>
  <si>
    <t>Płyty tytanowe, pod śruby 2.8 mm, profil 1.6 mm, proste 8 otworowe.</t>
  </si>
  <si>
    <t>Śruby tytanowe, blokowane, średnica 2.8 mm, długość 8-45 mm. Bezgwintowa głowa śruby. Otwór heksagonalny w głowie śruby.</t>
  </si>
  <si>
    <t>Śruby tytanowe, korowe, średnica 2.8 mm, długość 8-45 mm. Otwór heksagonalny w głowie śruby.</t>
  </si>
  <si>
    <t>Płyty tytanowe, profil 1.6 mm, anatomicznie ukształtowane, do korekcji w obrębie kości stopy (MTP), 7 otworowe,  w tym 1 otwór kompresyjny, z wygięciem grzbietowym 0,5,10 stopni, prawe, lewe; blokowane.</t>
  </si>
  <si>
    <t>Płyty tytanowe, profil 1.6 mm, anatomicznie ukształtowane, do korekcji w obrębie kości stopy, rewizyjne, 9 otworowe w tym 1 otwór kompresyjny; z wygięciem grzbietowym 5,10 stopni, prawe, lewe, blokowane.</t>
  </si>
  <si>
    <t>Płyty tytanowe, profil 1.6 mm, anatomicznie ukształtowane, do korekcji w obrębie kości stopy (TMT-1), 7 otworowe, w tym 1 otwór pod śruby 4.0 mm oraz 1 otwór kompresyjny; przyśrodkowe, prawe, lewe, blokowane.</t>
  </si>
  <si>
    <t xml:space="preserve">Płyty tytanowe, profil 1.6 mm, anatomicznie ukształtowane, do korekcji w obrębie kości stopy (TMT-1), 6 otworowe, podeszwowe, prawe, lewe, blokowane.  </t>
  </si>
  <si>
    <t>Śruby tytanowe, korowe, średnica 4.0 mm, długość 28-45 mm, częściowo nagwintowana. Otwór heksagonalny w głowie śruby.</t>
  </si>
  <si>
    <t>Śruby tytanowe, kaniulowane, kompresyjne, samowiercące, typu Herberta, średnica 2.2 mm, dł. 10-40mm, z długim oraz z krótkim gwintem; skok co 1 oraz 2 mm, pod druty Kirschnera 0.8 mm.</t>
  </si>
  <si>
    <t>Druty Kirschnera 0.8 mm, długość 100 mm, 10 szt w opakowaniu.</t>
  </si>
  <si>
    <t>Śruby tytanowe, kaniulowane, kompresyjne, samowiercące, typu Herberta, średnica 3.0 mm; dł. 10-40mm, z długim oraz z krótkim gwintem; skok co 1 oraz 2 mm, pod druty Kirschnera 1.1 mm.</t>
  </si>
  <si>
    <t>Śruby tytanowe, kaniulowane, z krótkim i długim gwintem - z efektem kompresji, oraz z pelnym gwintem - bez efektu kompresji; średnica 5.0 mm, dł. 24-70 mm, skok co 2 i co 5 mm, otwór heksagonalny w głowie śruby. Pod druty Kirschnera 1.6 mm.</t>
  </si>
  <si>
    <t>Druty Kirschnera 1.6 mm, długość 200 mm, 10 szt w opakowaniu.</t>
  </si>
  <si>
    <t>Śruby tytanowe, kaniulowane, z krótkim i długim gwintem - z efektem kompresji, oraz z pelnym gwintem - bez efektu kompresji; średnica 7.0 mm, dł. 40-140 mm, skok co 5 i co 10 mm, otwór heksagonalny w głowie śruby. Pod druty Kirchnera 2.2 mm.</t>
  </si>
  <si>
    <t>Druty Kirschnera 2.2 mm, długość 250 mm, 10 szt w opakowaniu.</t>
  </si>
  <si>
    <t>Śruby tytanowe, korowe, średnica 2.0 mm, dł. 10-13  mm oraz średnica 2.8 mm, dł. 16-24 mm, samowiercące, częściowo nagwintowane. Otwór heksagonalny w głowie śruby.</t>
  </si>
  <si>
    <t>Śruby tytanowe, korowe, średnica 2.0 mm dł. 10-13  mm, samowiercące, częściowo nagwintowane, typu snapp-off. Otwór heksagonalny w głowie śruby.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</si>
  <si>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</si>
  <si>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</si>
  <si>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</si>
  <si>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</si>
  <si>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</si>
  <si>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</si>
  <si>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</si>
  <si>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</si>
  <si>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</si>
  <si>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</si>
  <si>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</si>
  <si>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Trzpień ze stopu tytanowego, prosty, zwężający się dystalnie, prostokątny w przekroju na całej długości, w opcji kołnierzowy i bezkołnierzowy oraz w opcji standard, coxa vara i high offset; uniwersalny dla biodra prawego i lewego, na całej długości pokryty hydroksyapatytem (średnia grubość 155µm); długość trzpienia od 115mm do 190mm i prostokątnym przekroju poprzecznym od 8mm do 20mm. Dla typu Coxa Vara ze 125° kątem szyjki w rozmiarach od 130mm do 170mm długości. Trzpień posiada na całej powierzchni wzdłużne i poprzeczne nacięcia umożliwiające bardzo dobrą pierwotna stabilizację. Szyjka polerowana, spłaszczona w płaszczyźnie A/P. W opcji trzpień dysplastyczny w opcji kołnierzowej i bezkołnierzowej,o długości 10 mm.</t>
  </si>
  <si>
    <t>Panewka hemisferyczna, bezcementowa typu "press-fit",  wykonana ze stopu tytanowego posiadająca uniwersalny mechanizm osadzania wkładek polietylenowych i ceramicznych, bezotworowa oraz z możliwością zastosowania 3 śrub mocujących. Średnica zewnętrzna panewki 48-66mm ze skokiem co 2mm w opcji z panewka 38-46 wielootworowa z możliwością użycia 5-7 śrub (w zależności od rozmiaru)</t>
  </si>
  <si>
    <t>Wkładka polietylenowa crosslink o średnicy wewnętrznej 28mm w rozmiarach 44-66 neutralna oraz z okapem w rozmiarach 48-66; o średnicy wewn. 32 neutralna i z reorientacją dziesięciostopniową 52-66 oraz o średnicy wewn. 36mm w rozmiarach 56-66mm neutralna oraz w rozmiarach 52-66mm z dziesięciostopniową reorientacją</t>
  </si>
  <si>
    <t xml:space="preserve">Głowa metalowa o średnicy 22,2 mm, 28 mm, 32 mm CoCr,  2 długości dla rozmiaru 22,2, 4 długości szyjki dla rozmiaru 28, 3 długości szyjki dla rozmiaru 32, konus 12/14 </t>
  </si>
  <si>
    <t>Podkładki rewizyjne uzupełniające rozległe ubytki kostne panewki, o kształcie zapewniającym większą powierzchnię kontaktu z kością oraz implantem panewki, wykonane z porowatego tytanu o gąbczastej strukturze, w opcji półkolistej posiadające dodatkowe prostopadłe i kierunkowe otwory umożliwiające mocowanie podkładki do kości panewki za pomocą śruby o średnicy 5.5mm i długości od 25mm do 70mm; system umożliwia jednoczesne mocowanie podkładek półkolistych do implantu panewki za pomocą: śruby do kości gąbczastej o średnicy 6,5mm, śruby do kości gąbczastej o średnicy 6,5mm i cementu kostnego oraz cementu kostnego; podkładki występujące w grubościach 10mm, 15mm, 20mm i 30mm dla panewek w rozmiarach od 50 mm do 72 mm; opcji podkładki skrzydełkowe (neutralny, lewy i prawy) występujące w rozmiarze 56, 62, 68mm. System zawiera dedykowane narzędzia wraz z przymiarami wyposażone w komplet raszpli umożliwiających opracowanie miejsca podkładki pod konkretny wymiar implantu.</t>
  </si>
  <si>
    <t>Panewka dwumobilna, hemisferyczna + 3mm brzeg, bezcementowa, stalowa pokryta porowatym tytanem (150 ± 30 μm) oraz hydroksyapatytem (70 ± 20 μm). Posiada pierścienie koncentryczne na powierzchni zewnętrznej oraz makrostruktury równikowe na przedłużonym brzegu. Szczyt panewki spłaszczony - 0,5mm. Opcja bezotworowa w średnicach 43 - 69mm co 2mm.</t>
  </si>
  <si>
    <t>Panewka dwumobilna, hemisferyczna + 3mm brzeg, bezcementowa, stalowa pokryta porowatym tytanem (150 ± 30 μm) oraz hydroksyapatytem (70 ± 20 μm). Posiada pierścienie koncentryczne na powierzchni zewnętrznej oraz makrostruktury równikowe na przedłużonym brzegu. Szczyt panewki spłaszczony - 0,5mm. Opcja z dodatkową stabilizacją zewnętrzną (ramię biodrowe z jednym otworem na śrubę 5mm) oraz wewnętrzną (dwa pegi kotwiczące). 2 pegi kotwiczące w zestawie z panewką. Panewka dostępna w średnicach 41 - 69mm co 2mm.</t>
  </si>
  <si>
    <t>Panewka dwumobilna, hemisferyczna + 3mm brzeg, bezcementowa, stalowa pokryta porowatym tytanem (150 ± 30 μm) oraz hydroksyapatytem (70 ± 20 μm). Pierścienie koncentryczne na powierzchni zewnętrznej oraz makrostruktury równikowe na przedłużonym brzegu. Szczyt panewki spłaszczony - 0,5mm. Opcja z dodatkową stabilizacją zewnętrzną (2 ramiona biodrowe z dwoma otworami na śrubę 5mm, hak zasłonowy z jednym otworem na śrubę 5mm) oraz wewnętrzną (dwa pegi kotwiczące). 2 pegi kotwiczące w zestawie z panewką. Panewka dostępna w średnicach 43 - 69mm co 2mm.</t>
  </si>
  <si>
    <t>Panewka dwumobilna, hemisferyczna, cementowana, stalowa z rowkami horyzontalnymi i wertykalnymi na całej powierzchni zewnętrznej. Panewka dostępna w średnicach 43 - 63mm co 2mm.</t>
  </si>
  <si>
    <t>Wkładki mobilne z polietylenu o ultrawysokiej masie cząsteczkowej (UHMWPE), dostępne dla dwóch średnic głowy kości udowej: 22,2 mm w rozmiarach 41 - 69mm co 2mm oraz 28 mm w rozmiarach 47 - 69mm co 2mm. Kształt hemisferyczny + 11mm ze zwężeniem wkładki na krawędzi brzegu.</t>
  </si>
  <si>
    <t>Płyta rewizyjna, stalowa w kształcie krzyża o profilu kulistym pozwaljącym na osadzenie dwumobilnej panewki cementowanej. Płyta posiada hak zasłonowy z jednym owtorem na śrubę 5mm oraz kołnierz biodrowy pozwalający na jej stabilizację czterema śrubami 5mm. 6 rozmiarów w wersji lewa i prawa.</t>
  </si>
  <si>
    <t>Stalowa śruba o średnicy 5mm w rozmiarach 20 - 70mm co 5mm.</t>
  </si>
  <si>
    <t>Pakiet nr 10.  Endoproteza pierwotna biodra - panewka dwumobilna</t>
  </si>
  <si>
    <t>Cement kostny z gentamycyną, sterylizowany tlenkiem etylenu. Oba komponenty barwione. Opakowanie 2x40g</t>
  </si>
  <si>
    <t>Cement kostny z gentamycyną i klindamycyną, sterylizowany tlenkiem etylenu. Oba komponenty barwione. Opakowanie 1x40g</t>
  </si>
  <si>
    <t>Cement kostny z gentamycyną i wankomycyną, sterylizowany tlenkiem etylenu. Oba komponenty barwione. Opakowanie 1x40g</t>
  </si>
  <si>
    <t>Mieszalinik próżniowy do cementu z 2 mieszlnikostrzykawkami. Zaopatrzony w prezuryzator udowy. Wąż łączący posiada filtr węglowy i wskaźnik próżni. Rozmiar umożliwiający mieszanie 40-80g cementu</t>
  </si>
  <si>
    <t>Jednorazowy, sterylny haczyk monopolarny</t>
  </si>
  <si>
    <t xml:space="preserve">a) przymiary rozmiaru implantów </t>
  </si>
  <si>
    <t>b) zestaw  narzędzi do klamer kostnych małych, średnich , dużych, z schodkowym mostem, trójramiennych i  skośnym mostem .</t>
  </si>
  <si>
    <t xml:space="preserve">c) zestaw narzędzi do klamer kostnych  wzmocnionych </t>
  </si>
  <si>
    <t xml:space="preserve">d) miarka ofseti klamer kostnych z schodkowym mostem </t>
  </si>
  <si>
    <t>e) zestaw narzędzo do klamer kostnych do artrodezy palca młotkowatego</t>
  </si>
  <si>
    <t>Narzedzia do implantacji</t>
  </si>
  <si>
    <t>Śruba blokowana, tytanowa, samogwintująca, średnica śruby z gwintem 3,0 mm, średnica głowy śruby 4,0 mm, średnica rdzenia śruby 2,1 mm , każda następna śruba o 2 mm dłuższa, długość śrub od 12 mm do 30 mm</t>
  </si>
  <si>
    <t>Śruba blokowana tytanowa, samogwintująca, średnica śruby z gwintem 3,0 mm, średnica głowy śruby 4,0 mm, średnica rdzenia śruby 2,1 mm , każda następna śruba o 2 mm dłuższa, długość śrub od 32 mm do 50 mm</t>
  </si>
  <si>
    <t>Śruba blokowana tytanowa, samogwintująca, średnica śruby z gwintem 3,0 mm, średnica głowy śruby 4,0 mm, średnica rdzenia śruby 2,1 mm , każda następna śruba o 2 mm dłuższa, długość śrub od 52 mm do 72 mm</t>
  </si>
  <si>
    <t>Śruba blokowana, tytanowa, samogwintująca, średnica śruby 3,5 mm, średnica rdzenia śruby 2,5 mm, średnica głowy śruby 6,0 mm. Skok długości co 2 mm długość śrub od 10 mm do 30 mm</t>
  </si>
  <si>
    <t>Śruba blokowana, tytanowa, samogwintująca, średnica śruby 3,5 mm, średnica rdzenia śruby 2,5 mm, średnica głowy śruby 6,0 mm. Skok długości co 2 mm długość śrub od 32 mm do 50 mm</t>
  </si>
  <si>
    <t>Śruba blokowana, tytanowa, samogwintująca, średnica śruby 3,5 mm, średnica rdzenia śruby 2,5 mm, średnica głowy śruby 6,0 mm. Skok długości co 2 mm długość śrub od 52 mm do 78 mm</t>
  </si>
  <si>
    <t>Śruba standardowa, tytanowa, samogwintująca, średnica śruby 3,5 mm, średnica rdzenia śruby 2,5 mm, średnica głowy śruby 6,0 mm. Skok długości co 2 mm długość śrub od 10 mm do 30 mm</t>
  </si>
  <si>
    <t>Śruba standardowa, tytanowa, samogwintująca, średnica śruby 3,5 mm, średnica rdzenia śruby 2,5 mm, średnica głowy śruby 6,0 mm. Skok długości co 2 mm długość śrub od 32 mm do 50 mm</t>
  </si>
  <si>
    <t>Śruba standardowa, tytanowa, samogwintująca, średnica śruby 3,5 mm, średnica rdzenia śruby 2,5 mm, średnica głowy śruby 6,0 mm. Skok długości co 2 mm długość śrub od 52 mm do 60 mm</t>
  </si>
  <si>
    <t>Płytka do dalszej nasady kości ramiennej grzbietowo-boczna. Tytanowa, otwory  blokowane wielokierunkowo, grubość płytki 3 mm. W głowie płytki otwory pod śruby 3,0 mm oraz wypustki boczne dla dodatkowej stabilizacji zespolenia - podparcia bocznego, w części trzonowej otwory dwufunkcyjne pod śruby 3.5mm. Długości- od 79 do 135 mm, ilości otworów- od 10 do 17 plus otwór owalny i małe otwory umożliwiające pozycjonowanie płytki za pomocą kirschnerów</t>
  </si>
  <si>
    <t>Płytka do dalszej nasady kości ramiennej po stronie bocznej (prawa i lewa), tytanowa,  blokowana wielokierunkowo, grubość płytki 4 mm , otwory dwufunkcyjne pod śruby 3.5mm. Długości- od 74 do 122 mm, ilości otworów-  od 5 do 11 plus otwór owalny i małe otwory umożliwiające pozycjonowanie płytki za pomocą kirschnerów.</t>
  </si>
  <si>
    <t xml:space="preserve">Płytka do dalszej nasady kości ramiennej po stronie przyśrodkowej (prawa i lewa), tytanowa,  blokowana wielokierunkowo, grubość płytki 4 mm , otwory dwufunkcyjne pod śruby 3.5mm. Długości- od 88 do 153 mm, ilości otworów- od 7 do 13 plus 1 lub dwa otwory owalne i małe otwory umożliwiające pozycjonowanie płytki za pomocą kirschnerów. </t>
  </si>
  <si>
    <t xml:space="preserve">Płytka do dalszej nasady kości ramiennej po stronie przyśrodkowej dłuższa (prawa i lewa), tytanowa,  blokowana wielokierunkowo, grubość płytki 4 mm , otwory dwufunkcyjne pod śruby 3.5mm. Długości- od 94 do 159 mm, ilości otworów- od 8 do 14 plus dwa otwory owalne i małe otwory umożliwiające pozycjonowanie płytki za pomocą kirschnerów. </t>
  </si>
  <si>
    <t>Płytka do wyrostka łokciowego 3.0 &amp; 3,5, tytanowa, blokowana wielokierunkowo, grubość płytki 2,5 mm, 9 otworów w części głowowej,  3, 5 ,7 otworów w części trzonowej, długość: 89, 114, 130 mm, otwory dwufunkcyjne pod śruby 3.5mm w trzonie płytki, w części głowowej otwory pod śryby blokowane średnicy 3,0 mm.</t>
  </si>
  <si>
    <t>Płytka do wyrostka łokciowego 3.0 &amp; 3,5, tytanowa, blokowana wielokierunkowo, grubość płytki 2,5 mm, 9 otworów w części głowowej,  9, 11 otworów w części trzonowej, długość: 146, 161 mm, otwory dwufunkcyjne pod śruby 3.5mm w trzonie płytki, w części głowowej otwory pod śryby blokowane średnicy 3,0 mm.</t>
  </si>
  <si>
    <t>Płytka do wyrostka łokciowego 3.0 &amp; 3,5, tytanowa, blokowana wielokierunkowo, grubość płytki 2,5 mm, 9 otworów w części głowowej, 6, 8, 10 otworów w części trzonowej, długość 89, 114, 130 mm, otwory dwufunkcyjne pod śruby 3.5mm w trzonie płytki, w części głowowej otwory pod śryby blokowane średnicy 3,0 mm, wypustki boczne dla dodatkowej stabilizacji zespolenia.</t>
  </si>
  <si>
    <t>Płytka do wyrostka łokciowego 3.0 &amp; 3,5, tytanowa, blokowana wielokierunkowo, grubość płytki 2,5 mm, 9 otworów w części głowowej, 12, 14 otworów w części trzonowej, długość 146, 161 mm, otwory dwufunkcyjne pod śruby 3.5mm w trzonie płytki, w części głowowej otwory pod śryby blokowane średnicy 3,0 mm, wypustki boczne dla dodatkowej stabilizacji zespolenia.</t>
  </si>
  <si>
    <t>Płytka do kości obojczykowej rewizyjna, ilość otworów 7, 9, 11,  blokowana, tytanowa, wielokątowa - maksymalny kąt wprowadzania śrub 20 stopni, otwory umożliwiają zagłębienie się główki śruby w płytce, grubość płytki 3,7 mm, strona lewa/prawa, płytka umożliwia stabilizację skomplikowanych, wielofragmentowych złamań i stawu rzekomego, dwa owalne otwory służące do kompresji, anatomicznie dopasowana forma płytki</t>
  </si>
  <si>
    <t xml:space="preserve"> Śruba 1,5 mm  z możliwością blokowania w płytkach pod kątem +/-10 stopni, tytanowa, samogwintująca, średnica śruby z gwintem 1,5 mm, średnica głowy śruby 2,5 mm, średnica rdzenia śruby 1,1 mm, każda następna śruba jest o 1 mm dłuższa, długośc śrub od 6 do 20 mm.</t>
  </si>
  <si>
    <t>Śruba ratująca 1,7 mm  z możliwością blokowania w płytkach pod kątem +/-10 stopni, tytanowa, samogwintująca, średnica śruby z gwintem 1,7 mm, średnica głowy śruby 2,5 mm, średnica rdzenia śruby 1,3 mm, każda następna śruba jest o 1 mm dłuższa,długość śrub od 6 do 20 mm.</t>
  </si>
  <si>
    <t>Śruba 2,0 mm  z możliwością blokowania w płytkach pod kątem +/-10 stopni, tytanowa, samogwintująca, średnica śruby z gwintem 2,0 mm, średnica głowy śruby 2,5 mm, średnica rdzenia śruby 1,3 mm, każda następna śruba jest o 1 mm dłuższa, długość śrub od 6 do 24 mm.</t>
  </si>
  <si>
    <t xml:space="preserve">Śruba ratująca 2,2 mm  z możliwością blokowania w płytkach pod kątem +/-10 stopni, tytanowa, samogwintująca, średnica śruby z gwintem 2,2 mm, średnica głowy śruby 2,5 mm, średnica rdzenia śruby 1,5 mm, każda następna śruba jest o 1 mm dłuższa, długość śrub od 6 do 24 mm. </t>
  </si>
  <si>
    <t>Płytka prosta 10 otworów - (łancuszek), blokowana, wielokątowe wprowadzanie śrub śrdnicy 1,5 mm i 2,0 mm, tytanowa, grubość płytki 0,8 mm,możliwość modelowania i przycinania płytki</t>
  </si>
  <si>
    <t>Płytka dwurzędowa 6 otworów równoległych, blokowana, wielokątowe wprowadzanie śrub śrdnicy 1,5 mm i 2,0 mm, tytanowa, grubość płytki 0,8 mm, możliwość modelowania i przycinania płytki.</t>
  </si>
  <si>
    <t>Płytka dwurzędowa 8 otworów równoległych, blokowana, wielokątowe wprowadzanie śrub średnicy1,5 mm i 2,0 mm, tytanowa, grubość płytki 0,8 mm, możliwość modelowania i przycinania płytki.</t>
  </si>
  <si>
    <t>Płytka dwurzędowa 10 otworów równoległych, blokowana, wielokątowe wprowadzanie śrub średnicy 1,5 mm i 2,0 mm, tytanowa, grubość płytki 0,8 mm, możliwość modelowania i przycinania płytki.</t>
  </si>
  <si>
    <t>Płytka dwurzędowa 6 otworów po przekątnej, prawa/lewa, blokowana, wielokątowe wprowadzanie śrub średnicy 1,5 mm i 2,0 mm, tytanowa, grubość płytki 0,8 mm, możliwość modelowania i przycinania płytki.</t>
  </si>
  <si>
    <t>Płytka dwurzędowa 10 otworów po przekątnej, prawa/lewa, blokowana, wielokątowe wprowadzanie śrub śrenicy 1,5 mm i 2,0 mm, tytanowa, grubość płytki 0,8 mm, możliwość modelowania i przycinania płytki.</t>
  </si>
  <si>
    <t xml:space="preserve">Płytka T. 6 otworów, blokowana, wielokątowe wprowadzanie śrub średnicy 1,5 mm i 2,0 mm, tytanowa, grubość płytki 0,8 mm, możliwość modelowania i przycinania płytki. </t>
  </si>
  <si>
    <t xml:space="preserve">Płytka T. 8 otworów, blokowana, wielokątowe wprowadzanie śrub średnicy 1,5 mm i 2,0 mm, tytanowa, grubość płytki 0,8 mm, możliwość modelowania i przycinania płytki. </t>
  </si>
  <si>
    <t xml:space="preserve">Płytka Y. 7 otworów, blokowana, wielokątowe wprowadzanie śrub średnicy 1,5 mm i 2,0 mm, tytanowa, grubość płytki 0,8 mm, możliwość modelowania i przycinania płytki. </t>
  </si>
  <si>
    <t xml:space="preserve">Płytka Z. 9 otworów, blokowana, wielokątowe wprowadzanie śrub średnicy 1,5 mm i 2,0 mm, tytanowa, grubość płytki 0,8 mm, możliwość modelowania i przycinania płytki. </t>
  </si>
  <si>
    <t xml:space="preserve">Płytka Z. 13 otworów, blokowana, wielokątowe wprowadzanie śrub średnicy 1,5 mm i 2,0 mm, tytanowa, grubość płytki 0,8 mm, możliwość modelowania i przycinania płytki. </t>
  </si>
  <si>
    <t xml:space="preserve">Płytka X. 4 otworów, blokowana, wielokątowe wprowadzanie śrub średnicy 1,5 mm i 2,0 mm, tytanowa, grubość płytki 0,8 mm, możliwość modelowania i przycinania płytki. </t>
  </si>
  <si>
    <t>Podkładka do śrub Ø 1,5 i 2,0 mm, tytanowa, grubość podkładki 0,8 mm</t>
  </si>
  <si>
    <t>Płytka prosta 10 otworów - (łancuszek), blokowana, wielokątowe wprowadzanie śrub średnicy 1,5 mm i 2,0 mm, tytanowa, grubość płytki 1,0 mm, możliwość modelowania i przycinania płytki.</t>
  </si>
  <si>
    <t>Płytka dwurzędowa 6 otworów równoległych, blokowana, wielokątowe wprowadzanie śrub średnicy 1,5 mm i 2,0 mm, tytanowa, grubość płytki 1,0 mm, możliwość modelowania i przycinania płytki.</t>
  </si>
  <si>
    <t>Płytka dwurzędowa 8 otworów równoległych, blokowana, wielokątowe wprowadzanie śrub średnicy 1,5 mm i 2,0 mm, tytanowa, grubość płytki 1,0 mm, możliwość modelowania i przycinania płytki.</t>
  </si>
  <si>
    <t>Płytka dwurzędowa 10 otworów równoległych, blokowana, wielokątowe wprowadzanie śrub średnicy 1,5 mm i 2,0 mm, tytanowa, grubość płytki 1,0 mm, możliwość modelowania i przycinania płytki.</t>
  </si>
  <si>
    <t>Płytka dwurzędowa 8 otworów po przekątnej,prawa/lewa, blokowana, wielokątowe wprowadzanie śrub średnicy 1,5 mm i 2,0 mm, tytanowa, grubość płytki 1,0 mm, możliwość modelowania i przycinania płytki.</t>
  </si>
  <si>
    <t>Płytka dwurzędowa 12 otworów po przekątnej, prawa/lewa, blokowana, wielokątowe wprowadzanie śrub średnicy 1,5 mm i 2,0 mm, tytanowa, grubość płytki 1,0 mm, możliwość modelowania i przycinania płytki.</t>
  </si>
  <si>
    <t xml:space="preserve">Płytka T. 6 otworów,blokowana, wielokątowe wprowadzanie śrub średnicy 1,5 mm i 2,0 mm, tytanowa, grubość płytki 1,0 mm, możliwość modelowania i przycinania płytki. </t>
  </si>
  <si>
    <t xml:space="preserve">Płytka T. 8 otworów, blokowana, wielokątowe wprowadzanie śrub średnicy 1,5 mm i 2,0 mm, tytanowa, grubość płytki 1,0 mm, możliwość modelowania i przycinania płytki. </t>
  </si>
  <si>
    <t xml:space="preserve">Płytka Y. 7 otworów,blokowana, wielokątowe wprowadzanie śrub średnicy 1,5 mm i 2,0 mm, tytanowa, grubość płytki 1,0 mm, możliwość modelowania i przycinania płytki. </t>
  </si>
  <si>
    <t xml:space="preserve">Płytka Z. 9 otworów,blokowana, wielokątowe wprowadzanie śrub średnicy1,5 mm i 2,0 mm, tytanowa, grubość płytki 1,0 mm, możliwość modelowania i przycinania płytki. </t>
  </si>
  <si>
    <t xml:space="preserve">Płytka Z. 13 otworów, blokowana, wielokątowe wprowadzanie śrub średnicy 1,5 mm i 2,0 mm, tytanowa, grubość płytki 1,0 mm, możliwość modelowania i przycinania płytki. </t>
  </si>
  <si>
    <t xml:space="preserve">Płytka X. 4 otworów, blokowana, wielokątowe wprowadzanie śrub średnicy 1,5 mm i 2,0 mm, tytanowa, grubość płytki 1,0 mm, możliwość modelowania i przycinania płytki. </t>
  </si>
  <si>
    <t>Śruby kompresyjne 2.8 mm, kaniulowane z gwintowaną główką , samowiercące, samogwintujące, samotnące. Materiał tytan, gwint  na główce nacinany dwukątowo ze skokiem 0,7 mm, średnica główki z gwintem 3,7 mm, średnica  trzpienia 2,5mm, średnica gwintu 2,8 mm, śrdnica rdzenia 1,9 mm, skok gwintu śruby 1,0 mm nacinany dwukątowo, gniazdo śruby gwiazdkowe. Kaniulacja umożliwiająca wprowadzenie po drucie Kirschnera o średnicy 1,0. Dostępne śruby z krótkim gwintem, w długościach od 12 do 34mm ze skokiem co 2 mm.</t>
  </si>
  <si>
    <t>Śruby kaniulowane 4.0 mm. Średnicy gwintu 4.0mm,  samogwintujące i samotnące, kaniulacja umożliwiająca wprowadzenie po drucie Kirschnera o średnicy 1,6. Średnica główki 5,8 mm, średnica rdzenia 3,0 mm. Dostępne śruby z krótkim gwintem, w długościach od 10 do 70 mm (ze skokiem co 2 mm do dł. 60 mm oraz 65 i 70 mm)</t>
  </si>
  <si>
    <t xml:space="preserve">Podkładka  pod śruby kaniulowane 4.0. Materiał tytan,  średnica zawnętrzna 10 mm, średnica wewnętrzna 5 mm </t>
  </si>
  <si>
    <t>Drut Kirchnera. Stalowy, średnica 1,0 mm, długość 150 mm.</t>
  </si>
  <si>
    <t>Drut Kirchnera. Stalowy, średnica 1,6 mm, długość 150 mm.</t>
  </si>
  <si>
    <t>Wiertło kostne z szybkozłącznym chwytem  fi 2,5 mm dł.105 mm</t>
  </si>
  <si>
    <t>Wiertło kostne z szybkozłącznym chwytem  fi 2,7 mm dł.105 mm</t>
  </si>
  <si>
    <t>Wiertło kostne z szybkozłącznym chwytem  fi 2,7 mm dł.175 mm</t>
  </si>
  <si>
    <t>Wiertło kostne z szybkozłącznym chwytem  fi 1,1 mm dł. 65 mm</t>
  </si>
  <si>
    <t>Wiertło kostne z szybkozłącznym chwytem  fi 1,5 mm dł. 88 mm</t>
  </si>
  <si>
    <t>Podkładka do śrub Ø 1,5 i 2,0 mm, tytanowa, grubość podkładki 1,0mm</t>
  </si>
  <si>
    <t>(opatrzyć elektronicznym podpisem kwalifikowanym osoby uprawnionej do składania oświadczeń woli w imieniu wykonawcy)</t>
  </si>
  <si>
    <r>
      <t xml:space="preserve">Wykonawca zobowiązuje się do: 
</t>
    </r>
    <r>
      <rPr>
        <b/>
        <sz val="7"/>
        <rFont val="Arial"/>
        <family val="2"/>
      </rPr>
      <t xml:space="preserve">- utworzyć u zamawiającego mini bank implantów,
- uzupełniać zużyte implanty zgodnie z deklarowanym terminem,
- użyczyć wraz z wszczepami systemy do implantacji i serwis narzędzi,                                                                                          </t>
    </r>
  </si>
  <si>
    <t>Membrana do rekonstrukcji warstwy chrzęstno-kostnej w stawie kolanowym i skokowym. Membrana składa się z trzech warstw połączonych ze sobą.Warstwa wierzchnia składa się w 100% z kolagenu typ I.Warstwa środkowa składa się w 60% z kolagenu typ II i 40%  HA i Mg.Warstwa dolna składa się w 30% kolagenu typ II i 70%  HA i Mg. Rozmiar: 3cm x 4cm x 0,6cm</t>
  </si>
  <si>
    <t>j.w. rozmiar: 2cm x 3cm x 0,6cm</t>
  </si>
  <si>
    <t>Membrana do rekonstrukcji warstwy chrzęstno-kostnej w stawie kolanowym i skokowym. Membrana składa się z dwóch warstw połączonych ze sobą.Warstwa wierzchnia składa się w 100% z kolagenu typ I.Warstwa dolna składa się w 60% kolagenu typ II i 40%  HA i Mg. Rozmiar: 2cm x 3cm x 0,4 cm</t>
  </si>
  <si>
    <t>j.w. rozmiar: 3cm x 4cm x 0,4cm</t>
  </si>
  <si>
    <t>granulat - Ø 2mm-4mm/20cm3</t>
  </si>
  <si>
    <t>blok 40mm x 30mm x 10mm</t>
  </si>
  <si>
    <t xml:space="preserve">Wykonawca zobowiązuje się do wszystkich zadań:
 - utworzyć u zamawiającego mini bank implantów, 
 - uzupełniać zużyte implanty zgodnie z deklarowanym terminem, 
- użyczyć wraz z wszczepami systemy do implantacji i serwis narzędzi,                                                                                                                                                                                                                         </t>
  </si>
  <si>
    <r>
      <t>Endoproteza bezcementowa, rewizyjna.</t>
    </r>
    <r>
      <rPr>
        <sz val="7"/>
        <rFont val="Arial"/>
        <family val="2"/>
      </rPr>
      <t xml:space="preserve"> Ze stopu tytanu, modularna-trzpień składający się z dwóch oddzielnych części-bliższej (krętarzowej) i dalszej (trzonowej) mocowanych śrubą-kluczem dynamometrycznym. Część bliższa napylana porowatą okładziną z czystego tytanu oraz CaHPO4*2H2O. Część bliższa w min. dziewięciu rozmiarach (trzech średnicach proksymalnych: 17mm,19mm,21mm i min. trzech długościach dla każdej ze średnic). Stożek konusa 12/14. Komponent dalszy w 28 rozmiarach, podłużnie karbowany o średnicy dalszej w przedziale 12-24 mm (włącznie). Minimum po trzy długości dla każdej ze średnic. Możliwość płynnego wyboru kąta ante- lub retrotorsji podczas zestawienia komponentów. System musi umożliwiać zestawienie dowolnej kombinacji rozmiarów, komponenty bliższej i dalszej oraz ich zestawienie w ciele pacjenta (wcześniejszą implantację części dalszej) lub też poza- w zależności od potrzeb. Endoproteza podwójnie ryglowana w części dalszej-pokryta celownikiem. Śruby ryglujące w rozmiarach 24mm-60mm (włącznie). </t>
    </r>
  </si>
  <si>
    <t xml:space="preserve">Wykonawca zobowiązuje się do wszystkich zadań :
- utworzyć u zamawiającego mini bank implantów,
- uzupełniać zużyte implanty zgodnie z deklarowanym terminem,
- użyczyć wraz z wszczepami systemy do implantacji i serwis narzędzi,
                                                                                                                    </t>
  </si>
  <si>
    <t xml:space="preserve">Wykonawca zobowiązuje się do wszystkich zadań:
- utworzyć u zamawiającego mini bank implantów,
 - uzupełniać zużyte implanty zgodnie z deklarowanym terminem,
- użyczyć wraz z wszczepami systemy do implantacji i serwis narzędzi,                                                                                                                     </t>
  </si>
  <si>
    <t>Panewka hemisferyczna, bezcementowa, pokryta porowatym tytanem  o zaawansowanej strukturze 3D  micro i macro struktur, typu "press-fit",  posiadająca uniwersalny mechanizm osadzania wkładek polietylenowych i ceramicznych, bezotworowa oraz z możliwością zastosowania 3 śrub mocujących. Średnica zewnętrzna panewki 48-66mm ze skokiem co 2mm w opcji z panewka 38-46 wielootworowa z możliwością użycia 5-7 śrub (w zależności od rozmiaru)</t>
  </si>
  <si>
    <t>Wkładka polietylenowa moderate-crosslink o średnicy wewnętrznej: 28mm neutralna i lateralizowana 4mm z reorientacją 10° w rozmiarach 44 - 66mm, z kołnierzem i lateralizowana 4mm w rozmiarach 48 - 66mm; 32mm neutralna, lateralizowana 4mm i lateralizowana 4mm z reorientacją 10° w rozmiarach 48 - 76mm i z kołnierzem w rozmiarach 52 - 76mm; 36mm neutralna, lateralizowana 4mm i lateralizowana 4mm z reorientacją 10° w rozmiarach 52 - 76mm i z kołnierzem w rozmiarach 56 - 76mm; 40mm neutralna, lateralizowana 4mm i lateralizowana 4mm z reorientacją 10° w rozmiarach 56 - 76mm.</t>
  </si>
  <si>
    <t xml:space="preserve">Płytka z  8 otworami wykonana ze stopu tytanu o kształcie prostokąta z zaokrąglonymi bokami o dł. 12mm na stałe połączona z grubą pętlą chroniącą przeszczep, z nici niewchłanialnej UHMWP, pozwalającą na zawieszenie przeszczepu w kanale udowym  oraz z nici do przeciągnięcia implantu na zewnętrzną korówkę. System pdwóch pętli do podciągnięcia przeszczepu  musi posiadać możliwość redukcji długości pętli w zakresie 90 mm - 10  mm za pomocą jednej ręki. Implant wstępnie załadowany na kartonik, ułatwiający założenie przeszczepu. </t>
  </si>
  <si>
    <t>Sterylny zestaw do szycia przedniego rogu łąkotki, metodą outside-in , składający się z :
1. Igła prosta do przeprowadzania nici – szt 2
2. Igła wygięta do przeprowadzania nici – szt 2
3. Igła z pętlą z drutu nitynylowego do przeprowadzania nici – szt 2</t>
  </si>
  <si>
    <t xml:space="preserve">Wykonawca zobowiązuje się do wszystkich zadań:
- utworzyć u zamawiającego mini bank implantów, 
-uzupełniać zużyte implanty zgodnie z deklarowanym terminem,
- użyczyć wraz z wszczepami systemy do implantacji i serwis narzędzi,                                                                                                                                     </t>
  </si>
  <si>
    <t>gwóźdź tytanowy do bliższej nasady kości udowej, blokowany rekonstrukcyjny do złamań przezskrętarzowych. Gwóźdź o średnicy 9-12mm i długości 240mm z anatomicznym kątem ugięcia 6°. Z możliwością blokowania statycznego lub dynamicznego w części dalszej i kątach CCD: 125°, 130°, 135°. Gwóźdź uniwersalny do prawej i lewej nogi.</t>
  </si>
  <si>
    <t>gwóźdź tytanowy do bliższej nasady kości udowej, blokowany rekonstrukcyjny do złamań przezskrętarzowych. Gwóźdź o średnicy 9,10,12 i 14mm i długości 300-420mm (co 20mm) z anatomicznym kątem ugięcia 6° (krzywa ugięcia 1500mm), z możliwością blokowania statycznego lub dynamicznego w części dalszej i kątach CCD: 125°, 130°, 135°. Gwóźdź uniwersalny do prawej i lewej nogi.</t>
  </si>
  <si>
    <t xml:space="preserve">Wykonawca zobowiązuje się do wszystkich zadań (I,II,III,IV,V,VI):                                                                                                  - utworzyć u zamawiającego mini bank implantów,    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narzędzi.                                                                                                         </t>
  </si>
  <si>
    <t xml:space="preserve">Wykonawca zobowiązuje się do wszystkich zadań:
- utworzyć u zamawiającego mini bank implantów,
- uzupełniać zużyte implanty zgodnie z deklarowanym terminem,
- użyczyć wraz z wszczepami systemy do implantacji i serwis narzędzi.                                                                                                         </t>
  </si>
  <si>
    <t>Płytki  do dalszej nasady kości ramiennej. W głowie płyty znajdują się zagęszczone otwory zbudowane z czterech kolumn gwintowanych z możliwością zastosowania śrub blokowanych zmienno-kątowo z odchyleniem od osi w każdym kierunku o 15 stopni,  o średnicy 2.7mm z gwintowaną główką lub alternatywnie standardowe śruby korowe o średnicy 2.4mm. Na trzonie płyty znajdują się otwory dwufunkcyjne, blokująco-kompresyjne z możliwością zastosowania pojedynczej śruby blokującej 3.5mm lub korowej/gąbczastej o średnicy 3.5/4.0mm. Płytki blokowane od strony: grzbietowo-bocznej ( w długości   od 75mm  do 205mm przy ilości od 3 do 13 otworów w trzonie - płyty z bocznym podparciem lub bez), płytki od strony bocznej ( w długości   od 69mm do 199mm , ilość otworów w trzonie od 1 do 11), płytki blokowane od strony przyśrodkowej( w długości   od 69mm  do 189mm. ilości otworów w trzonie od 1 do 10, płyty dostępne z przedłużeniem lub bez ) ,płytki prawe i lewe. Płytki do wyrostka łokciowego prawe, lewe, 2,4,6,8,10,12 otworów w dł. od 73 do 211 mm</t>
  </si>
  <si>
    <t>Śruba stalowa blokująca, zmiennokątowa 2,7mm, zakładana z użyciem dynamometru zmniejszającym siłę dokręcania, samogwintująca, dł. 6-60mm</t>
  </si>
  <si>
    <t>Śruba stalowa korowa 2,4mm, samogwintująca, dł. 6040mm</t>
  </si>
  <si>
    <t>Płyty proste, rekonstrukcyjnej, blokująco – kompresyjna niskoprofilowe oraz o zmniejszonym kontakcie z kością. Materiał stal amagnetyczna. Płyty proste wąskie - długość od 2 do 24 otworów – od 44 do 440mm, proste szerokie -długość od 6 do 20 otworów – od 116 do 368mm Płyty wygięte szerokie - długość od 12 do 18 otworów – od 229 do 336mm. Płyty rekonstrukcyjne, długość od 3 do 16 otworów – od 56 do 303mm</t>
  </si>
  <si>
    <t>Gwóźdź udowy tytanowy, kaniulowany, boczny - zestaw:</t>
  </si>
  <si>
    <t>Gwóźdź udowy, blokowany kaniulowany, tytanowy. Proksymalne ugięcie umożliwiające założenie z dostępu bocznego w stosunku do krętarza większego. Promień ugięcia gwoździa w projekcji A/P – 1.5 m. Gwóźdź z możliwością blokowania proksymalnego 120 stopni antegrade. Możliwość wielopłaszczyznowego blokowania dystalnego. Możliwość blokowania proksymalnego z użyciem dwóch śrub doszyjkowych, umożliwiających leczenie złamań podkrętarzowych. Gwoździe do prawej i lewej nogi. Gwóźdź w rozmiarach od 300mm do 480 mm ze skokiem, co 20mm. Średnica gwoździ: od 9mm do 16mm, ze skokiem, co 1mm.</t>
  </si>
  <si>
    <t>zaślepka o przewyższeniu: 0mm, 5mm, 10mm, 15mm, 20mm</t>
  </si>
  <si>
    <t>cztery (4) śruby blokujące, tytanowe, samogwintujące, średnica 5,00 mm lub 6,00 mm, długości od 26 do 100mm</t>
  </si>
  <si>
    <t>możliwość zastosowania śruby doszyjkowej o średnicy 6.5mm w długości   od 60mm do 130 mm</t>
  </si>
  <si>
    <t xml:space="preserve">Wykonawca zobowiązuje się do wszystkich pozycji:
 - dostarczyć zamówione pozycje w terminie 72 godzin 
- zapewnić pełne instrumentarium do implementacji                                                       </t>
  </si>
  <si>
    <t>Płytka z  2 otworami wykonana ze stopu tytanu o kształcie prostokata z zaokrąglonymi bokami o dł. 12mm stale połączona z pętlą z nici niewchłanialnej  dł. min 50mm pozwalającą na zawieszenie przeszczepu w kanale udowym badż piszczelowym oraz z nici do przeciągnięcia implantu na zewnętrzną korówkę. Pętlą do podciagnięcia przeszczepu z możliwością zmniejszania  długości pętli za pomocą lejców – fiksacja przeszczepu w kanale. Możliwość podciągnięcia  przeszczepu w lini ciągniętego przeszczepu lub przeciwnie do  ciągniętego przeszczepu. Pakowane sterylnie</t>
  </si>
  <si>
    <t xml:space="preserve">Zestaw do szycia łąkotki typu all inside. Prowadnica pistoletowa z dwiema igłami zakończonymi bloczkami z materiału niewchłanialanego PEEK, bloczki połączone specjalistyczną nicią do zabiegów ortopedycznych. Prowadnica z systemem do określania miary głębokości wkłucia igieł.
Zamiennie
System szycia łąkotek  all – inside. System zbudowany z dwóch implantów wykonanych z PEEK połączonych ze sobą nierozpuszczalną nicią # 2-0. Implanty założone na dwie igły do przebicia łękotki. Igły z implantami znajdują się  w jednym ergonomiczne narzędziu z dwoma przesuwanymi spustami do wbijania poszczególnych implantów. Blokowanie implantu odbywa się poprzez zsunięcie go z podajnika i obrócenie o krawędź igły.  Implant zaopatrzony w obrotową kaniule pozwalającą na ustawienie odległości przebicia łąkotki. System umożliwia założenie implantów bez wyciągania rękojeści z kolana. Implant z zaokrąglonymi brzegami o średnicy 1,1mm i długości 5,3mm.  Rękojeść zagięta pod kątem 10 stopni.  
</t>
  </si>
  <si>
    <t xml:space="preserve">Wykonawca zobowiązuje się:
- utworzyć u zamawiającego mini bank implantów,
- uzupełniać zużyte implanty zgodnie z deklarowanym terminem,
- użyczyć wraz z wszczepami systemy do implantacji i serwis narzędzi,                                                                                                                                     </t>
  </si>
  <si>
    <t xml:space="preserve">Kompresyjne klamry kostne dedykowane do  zespoleń kości stopy , ręki a także i zespoleń fragmentów kostnych w chirurgii urazowej . Wykonane  z NiTiNolu - materiału z pamięcią który pod wpływem temperatury ciała wraca do pierwotnego kształtu. Kompresja na pełnej długości ramion implantu  daje pełną dwukorówkową stabilność zespolenia. 
Klamry  pakowane sterylnie,  wraz z prowadnicami pod wiertła zaaplikowane  na podajnikach gotowch do implantacji w różnych rozmiarach i konfiguracjach. Narzędzia do implantacji  pakowane sterylnie  -  bez możliwości resterylizacji, podzielone na zestawy odpowiadające odpowiednim grupom implantów.
Narzędzia składają się z min. miarki , wierteł , pinów , kirshnerów , pobijaka, przymiarów rozmiarów klamer lub offsetu. 
</t>
  </si>
  <si>
    <r>
      <t xml:space="preserve">a)  </t>
    </r>
    <r>
      <rPr>
        <b/>
        <sz val="7"/>
        <color indexed="8"/>
        <rFont val="Arial Nova"/>
        <family val="2"/>
      </rPr>
      <t>małe</t>
    </r>
    <r>
      <rPr>
        <sz val="7"/>
        <color indexed="8"/>
        <rFont val="Arial Nova"/>
        <family val="2"/>
      </rPr>
      <t xml:space="preserve">  – dostepne w długościach mostu od 9 do 13 mm; długości ramion od 7 do 15 mm; o szerokości ramion 1.5mm pod wiertło 2.0mm;
</t>
    </r>
  </si>
  <si>
    <r>
      <t xml:space="preserve">b) </t>
    </r>
    <r>
      <rPr>
        <b/>
        <sz val="7"/>
        <color indexed="8"/>
        <rFont val="Arial Nova"/>
        <family val="2"/>
      </rPr>
      <t xml:space="preserve">średnie </t>
    </r>
    <r>
      <rPr>
        <sz val="7"/>
        <color indexed="8"/>
        <rFont val="Arial Nova"/>
        <family val="2"/>
      </rPr>
      <t xml:space="preserve">  – dostepne w długościach mostu od 15 do 18 mm; o długości ramion od 10 do 18 mm; o szerokości ramion 1.5mm pod wiertło 2.0mm i  szerokości 1.8mm i 2.0 mm pod wiertło 2.65mm.</t>
    </r>
  </si>
  <si>
    <r>
      <t xml:space="preserve">d) </t>
    </r>
    <r>
      <rPr>
        <b/>
        <sz val="7"/>
        <color indexed="8"/>
        <rFont val="Arial Nova"/>
        <family val="2"/>
      </rPr>
      <t xml:space="preserve">duże </t>
    </r>
    <r>
      <rPr>
        <sz val="7"/>
        <color indexed="8"/>
        <rFont val="Arial Nova"/>
        <family val="2"/>
      </rPr>
      <t>- dostępne w długościach mostu od 20mm do 25mm, o  długości ramion od 15mm do 20mm , o szerokości ramion  1.8mm i  2mm pod wiertło 2.65mm.</t>
    </r>
  </si>
  <si>
    <r>
      <t>d)</t>
    </r>
    <r>
      <rPr>
        <b/>
        <sz val="7"/>
        <color indexed="8"/>
        <rFont val="Arial Nova"/>
        <family val="2"/>
      </rPr>
      <t xml:space="preserve"> wzmocnione dwu-ramienne</t>
    </r>
    <r>
      <rPr>
        <sz val="7"/>
        <color indexed="8"/>
        <rFont val="Arial Nova"/>
        <family val="2"/>
      </rPr>
      <t xml:space="preserve">  - dostępne w długościach mostu od 15mm do 20mm, o długości ramion od 15mm do 20 mm, o szerokości ramion 2.5mm    pod wiertło 3.0mm. </t>
    </r>
  </si>
  <si>
    <r>
      <t xml:space="preserve">e) </t>
    </r>
    <r>
      <rPr>
        <b/>
        <sz val="7"/>
        <color indexed="8"/>
        <rFont val="Arial Nova"/>
        <family val="2"/>
      </rPr>
      <t xml:space="preserve">wzmocnione cztero-ramienne </t>
    </r>
    <r>
      <rPr>
        <sz val="7"/>
        <color indexed="8"/>
        <rFont val="Arial Nova"/>
        <family val="2"/>
      </rPr>
      <t xml:space="preserve"> - dostępne w długościach mostu od 25mm do 30mm, o długości ramion - 20 mm, o szerokości ramion 2.5mm pod wiertło 3.0mm. </t>
    </r>
  </si>
  <si>
    <r>
      <t>e)</t>
    </r>
    <r>
      <rPr>
        <b/>
        <sz val="7"/>
        <color indexed="8"/>
        <rFont val="Arial Nova"/>
        <family val="2"/>
      </rPr>
      <t xml:space="preserve"> ze skośnym  mostem</t>
    </r>
    <r>
      <rPr>
        <sz val="7"/>
        <color indexed="8"/>
        <rFont val="Arial Nova"/>
        <family val="2"/>
      </rPr>
      <t xml:space="preserve">  do okolic przystawowych,  dostępne w długościach mostu -  9 mm i  11 mm; o długościach ramion: 12/10mm , 15/12mm; o szerokości ramion 1.3x1.5mm pod wiertło 2 mm. </t>
    </r>
  </si>
  <si>
    <r>
      <t>f)</t>
    </r>
    <r>
      <rPr>
        <b/>
        <sz val="7"/>
        <color indexed="8"/>
        <rFont val="Arial Nova"/>
        <family val="2"/>
      </rPr>
      <t xml:space="preserve"> z schodkowym  mostem</t>
    </r>
    <r>
      <rPr>
        <sz val="7"/>
        <color indexed="8"/>
        <rFont val="Arial Nova"/>
        <family val="2"/>
      </rPr>
      <t xml:space="preserve"> - dostępne w długościach mostu:  15mm i  20 mm i długości ramienia 20 mm; o szerokości ramienia 2 mm dla wiertła 2.65mm ; implanty dostępne w róznych wersjach uskoku  mostu: 6mm , 8mm i 10 mm.  </t>
    </r>
  </si>
  <si>
    <r>
      <t xml:space="preserve">g) </t>
    </r>
    <r>
      <rPr>
        <b/>
        <sz val="7"/>
        <color indexed="8"/>
        <rFont val="Arial Nova"/>
        <family val="2"/>
      </rPr>
      <t>trójramienne</t>
    </r>
    <r>
      <rPr>
        <sz val="7"/>
        <color indexed="8"/>
        <rFont val="Arial Nova"/>
        <family val="2"/>
      </rPr>
      <t xml:space="preserve"> posiadające  6 punktów podparcia o długości mostu: 18 i  20mm ; długości  ramion 15mm ; max szerokości mostu - 8 mm. Dedykowane wiertło to 2.0mm. Implant dostępny w różnych wersjach przesunięcia mostu : prawym, centralnym, lewym.  </t>
    </r>
  </si>
  <si>
    <r>
      <t xml:space="preserve">h) </t>
    </r>
    <r>
      <rPr>
        <b/>
        <sz val="7"/>
        <color indexed="8"/>
        <rFont val="Arial Nova"/>
        <family val="2"/>
      </rPr>
      <t>dedykowane do artrodezy palca młotkowatego</t>
    </r>
    <r>
      <rPr>
        <sz val="7"/>
        <color indexed="8"/>
        <rFont val="Arial Nova"/>
        <family val="2"/>
      </rPr>
      <t xml:space="preserve">, z 6 punktami podparcia w dwóch płaszczyznach. Implanty dostępne w dwóch rodzajach wygięcia  : 0 stopni i 10 stopni . Wygięcie 0 stopni dostępne w 3 rozmiarach : małym o długości 17.2mm, średnim o długości 20.2mm, dużym o długości 22mm. ; wygięcie 10 stopni dostępne  3 rozmiarach : małym o długości 17.2mm, średnim o długości 20.2mm, dużym o długości 22mm. Dedykowane wiertło to 2.10 mm. </t>
    </r>
  </si>
  <si>
    <t xml:space="preserve">Wykonawca zobowiązuje się do:
- utworzyć u zamawiającego mini bank implantów,
- uzupełniać zużyte implanty zgodnie z deklarowanym terminem,
- użyczyć wraz z wszczepami systemy do implantacji i serwis narzędzi,                                                                                                                                     </t>
  </si>
  <si>
    <t xml:space="preserve">Wykonawca zobowiązuje się do:                                                                                                                                                                                                        - uzupełniać zużyte elementy zgodnie z deklarowanym terminem,                                                                                                                                       </t>
  </si>
  <si>
    <t>Implant do rekonstrukcji więzozrostu piszczelowo-strzałkowego - dwie płytki  połączone samozaciskową pętlą, implant w wersji stalowej i tytanowej</t>
  </si>
  <si>
    <t>Sruba do tenodezy, materiał PEEK, BioComposite, średnica 4mm, 4,75mm,  5,5mm, 6,25mm, 7mm, 8mm, 9mm</t>
  </si>
  <si>
    <t xml:space="preserve">Wykonawca zobowiązuje się do:
- utworzyć u zamawiającego mini bank wyrobów,
- uzupełniać zużyte elementy zgodnie z deklarowanym terminem,
- dostarczać i serwisować przez czas trwania kontraktu sprzęt do mieszania cementu i płukania: pistolety, pedał ciśnieniowy do sprężonego powietrza i węże łączące z odpowiednimi konektorami.                                                                                                                                     </t>
  </si>
  <si>
    <t>Panewka cementowana, polietylenowa o średnicy wewnętrznej: 28mm w rozmiarach 40 - 53 mm; 32mm w rozmiarach 47 - 53mm. Panewka posiada znacznik radiologiczny i anatomiczny kołnierz dookólny z możliwością docinania.</t>
  </si>
  <si>
    <t>bicontact</t>
  </si>
  <si>
    <t>metha</t>
  </si>
  <si>
    <t>prevision</t>
  </si>
  <si>
    <t>Głowa, która musi być ceramiczna o średnicy 28, 32, 36  mm, w 4 rozmiarach, konus 12/14</t>
  </si>
  <si>
    <t xml:space="preserve"> </t>
  </si>
  <si>
    <t>Głowa, która musi być metalowa o średnicy 28, 32, 36 mm, w 4 rozmiarach, konus 12/14</t>
  </si>
  <si>
    <t>5a</t>
  </si>
  <si>
    <r>
      <t xml:space="preserve">System bezcementowych panewek rewizyjnych do zabiegów pierwotnych i rewizyjnych. Kształt hemisferyczny nieco spłaszczony na biegunie  z pięcioma otworami na tytanowe śruby  Ø 6,5 mm w tym dwa otwory podłużne z możliwością zainstalowania w nich jednej lub dwóch śrub. Dodatkowo na powierzchni panewki bardzo porowata struktura tytanowa 3D wytworzona za pomocą addytywnego procesu drukowania 3D (spiekanie laserowe). Powierzchnia panewki o zwiększonej porowatości ( do 52%) i średnicy porów ok 800 mikrometrów. Press-fit panewki 1,5 mm. Panewki w rozmiarach od 44 do 72mm , wkłady polietylenowe z Vit. E: standard, asymetryczne  10°, posteriori wall   na głowy ø 22,2, 28, 32,36 uniwersalne do systemu pierwotnego i rewizyjnego oraz wkłady zatrzaskowe o zwiększonej stabilizacji wewnątrz metalowej czaszy panewki symetryczne  o zwiększonym o 4 mm offsecie oraz asymetryczne z 20° okapem na głowy ø 28 mm,32mm,36mm. Instrumentarium posiadające panewki próbne , które umożliwiają spozycjonowanie otworów na śruby.Możliwość zastosowania śródoperacyjnie </t>
    </r>
    <r>
      <rPr>
        <b/>
        <sz val="7"/>
        <rFont val="Calibri"/>
        <family val="2"/>
      </rPr>
      <t>systemu wkładki dwumobilnej</t>
    </r>
  </si>
  <si>
    <t>kompl.</t>
  </si>
  <si>
    <t>5b</t>
  </si>
  <si>
    <t>Wkładki do panewek, które muszą być wykonane z polietylenu cros link z witaminą E, asymetryczne lub z okapem, o rozmiarach średnicy wewnętrznej 28, 32, 36 mm.</t>
  </si>
  <si>
    <t>5c</t>
  </si>
  <si>
    <t>wkładki do panewki rewizyjnej, zatrzaskowe, o zwiększonym offsecie, materiał polietylen crosslink z vit E</t>
  </si>
  <si>
    <t>5d</t>
  </si>
  <si>
    <t>wkładka do panewki dwumobilna, : wkładka metalowa z zewnętrzną powłoką wykonaną z ZrN do panewek w rozmiarach od 46 do 72mm, głowa dwumobilna wykonana z silnie usieciowanego polietylenu wysycanego wit E na główki modularne ø 22,2, 28mm</t>
  </si>
  <si>
    <t>5e</t>
  </si>
  <si>
    <t>augumenty do panewek</t>
  </si>
  <si>
    <t>5f</t>
  </si>
  <si>
    <t>sruby tytanowe, srednica 6,5 mm długość od 16 mm do 68 mm, co 4 mm</t>
  </si>
  <si>
    <t>exciaT</t>
  </si>
  <si>
    <t xml:space="preserve">Trzpien rewizyjny bezcementowy, w 12 rozmiarach, w 1/3 napylony czystym tytanem, w blizszej czesci zaopatrzony w dwa lukowato wygiete skrzydla, gwarantujace stabilnosc.długosci trzpieni od 220 mm do 300 mm konus 12/14, </t>
  </si>
  <si>
    <t>bicontact rewizyjny</t>
  </si>
  <si>
    <t>Trzpień endoprotezy bezcementowej równiez, ze stopu tytanu, w 1/3 bliższej pokryty napyleniem porowatym z czystego tytanu. Trzpień w części bliższej zaopatrzony w dwa łukowato wygięte „skrzydła” gwarantujące stabilność. Stożek konusa 12/14. Offset zmienny wraz ze wzrostem rozmiaru trzpienia. Dostępny w opcji trzpień o kącie szyjkowo – trzonowym 128 stopni i zwiększonym offsecie o 6mm w stosunku do trzpieni standartowych. Trzpień min. w 11 rozmiarach, od 10 mm do 21 mm, skok co 1 mm.</t>
  </si>
  <si>
    <t>Płytka do kości obojczykowej górna pod śruby ø 3.5 mm , strona lewa i prawa, ilość otworów 7, 9, 11 plus 2 owalne kompresyjne, blokowana, tytanowa, wielokątowa, otwory umożliwiają zagłębienie się główki śruby w płytce, grubość płytki 3,0 mm, długość: 92, 110, 127 mm, anatomicznie dopasowana forma płytki.</t>
  </si>
  <si>
    <t>Płytka do kości obojczykowej górna pod śruby ø 3.5 mm, ekstensywna, strona lewa i prawa, ilość otworów 5, 7, 9 plus 2 owalne kompresyjne, blokowana, tytanowa, wielokątowa, otwory umożliwiają zagłębienie się główki śruby w płytce, grubość płytki 3,0 mm, długość: 89, 107, 125 mm, anatomicznie dopasowana forma płytki.</t>
  </si>
  <si>
    <t xml:space="preserve">Płytka do kości obojczykowej górno boczna, strona lewa i prawa, 9 otworów w części głowowej pod śruby ø 3.0 mm, 3, 4, 5, 7, 9 otworów w trzonie płytki pod śruby ø 3.5 mm, blokowana, tytanowa, wielokątowa, otwory umożliwiają zagłębienie się główki śruby w płytce, grubość płytki 3,0 mm, długość: 70, 79, 88, 106, 124 mm, anatomicznie dopasowana forma płytki. </t>
  </si>
  <si>
    <t xml:space="preserve">Pakiet nr 11.  Cement i mieszalnik próżniowy </t>
  </si>
  <si>
    <t xml:space="preserve">Pakiet nr 12.  Zestaw implantów do rekonstrukcji więzadła krzyżowego </t>
  </si>
  <si>
    <t xml:space="preserve">Pakiet nr 13.  Elementy jednorazowe do wieży artroskopowej </t>
  </si>
  <si>
    <t>Pakiet nr 14.  Kompresyjne klamry kostne</t>
  </si>
  <si>
    <t>Pakiet nr 15.  Implanty, płyty, śruby</t>
  </si>
  <si>
    <t>Pakiet nr 16.  Implanty, płyty, śruby (ramię dalsze, wyrostek łokciowy, obojczyk , śródręcze/śródstopie, śruby kaniulowane  4.0)</t>
  </si>
  <si>
    <t>Płyty tytanowe, dłoniowe, profil 1.6 mm, 10 i 11 otworowe, krótkie i długie; szerokie, krótkie 14 otworowe; szerokie, długie 15 otworowe; wąskie, krótkie 12 otworowe; wąskie, długie 13 otworowe, blokowane.</t>
  </si>
  <si>
    <t>Płyty tytanowe, profil 1.6 mm, anatomicznie ukształtowane, do małych fragmentów, anatomiczne 5 otworowa, proste 6 otworowa; w kształcie litery T 7 otworowe, blokowane.</t>
  </si>
  <si>
    <t xml:space="preserve">Płyty tytanowe, grzbietowe, do czasowego unieruchomienia i stabilizacji złamań w obrębie dalszej nasady kości promieniowej, pod śruby 2.5 mm, zmienny profil 1.6-3.4 mm, wygięcie grzbietowe 12 °, 11 otworowe, szerokość 10 mm, długość 195 mm, proste, obejmujące drugą kość śródręcza, blokowane, sterylne.  </t>
  </si>
  <si>
    <t xml:space="preserve">Płyty tytanowe, grzbietowe, do czasowego unieruchomienia i stabilizacji złamań w obrębie dalszej nasady kości promieniowej, pod śruby 2.5 mm, zmienny profil 1.6-3.4 mm, wygięcie grzbietowe 12 °, 11 otworowe, szerokość 10 mm, długość 196 mm, prawe i lewe, obejmujące trzecią kość śródręcza, blokowane, sterylne.  </t>
  </si>
  <si>
    <t>Implanty pod śruby 2.8 mm, do trzonu dalszej nasady kości promieniowej oraz łokciowej. Blokowane - pozwalające na wprowadzenie śruby w zakresie kąta +/- 15 stopni, blokowanie w systemie trójpunktowego bezgwintowego blokowania na docisk.</t>
  </si>
  <si>
    <t>Płyty tytanowe, do trzonu kości promieniowej, anatomicznie ukształtowane, pod śruby 2.8 mm, profil 3.4 mm, w tym 2 otwory do wykonywania kompresji przy użyciu śrub blokowanych, 18 i 22 otworowe, w tym śruby w systemie offset, blokowane.</t>
  </si>
  <si>
    <t>Płyty tytanowe, do trzonu kości łokciowej, proste, pod śruby 2.8 mm, profil 3.4 mm, w tym 2 otwory do wykonywania kompresji przy użyciu śrub blokowanych, 10 i 14 otworowe, w tym śruby w systemie offset, blokowane.</t>
  </si>
  <si>
    <t>Płyty tytanowe, do trzonu kości łokciowej, proste, pod śruby 2.8 mm, profil 3.4 mm, w tym 2 otwory do wykonywania kompresji przy użyciu śrub blokowanych, 18 i 22 otworowe, w tym śruby w systemie offset, blokowane.</t>
  </si>
  <si>
    <t>Śruba tytanowa, korowa, średnica 2.8 mm, długość 8-45 mm. Otwór heksagonalny w głowie śruby.</t>
  </si>
  <si>
    <t>Śruba tytanowa, blokowana, średnica 2.8 mm, długość 8-45 mm. Bezgwintowa głowa śruby. Otwór heksagonalny w głowie śruby.</t>
  </si>
  <si>
    <t>Druty Kirschnera, średnica 1.6 mm, długość 150 mm, 10 szt  w opakowaniu.</t>
  </si>
  <si>
    <t>Implanty pod śruby 2.8 mm, do kości obojczyka. Blokowane - pozwalające na wprowadzenie śruby w zakresie kąta +/- 15 stopni, blokowanie w systemie trójpunktowego bezgwintowego blokowania na docisk.</t>
  </si>
  <si>
    <t xml:space="preserve">Płyty tytanowe, do złamań w obrębie kości obojczyka, anatomicznie ukształtowane, górne, boczne, z otworem umożliwiającym wprowadzenie insertu (wkładki) i szwów lub zamiennie śruby korowej oraz 2 flapami umożliwiającymi wprowadzenie śrub od strony przedniej do tylnej, pod śruby 2.8 mm, zmienny profil 2.2-3.4 mm, 12 i 14 otworowe, w tym 5 śrub z wytyczonym kątem wprowadzenia śruby oraz 1 otworem do wykonywania kompresji przy użyciu śrub blokowanych, prawe i lewe, blokowane.  </t>
  </si>
  <si>
    <t xml:space="preserve">Płyty tytanowe, do złamań w obrębie kości obojczyka, anatomicznie ukształtowane, górne, boczne, pod śruby 2.8 mm, zmienny profil 2.2-3.4 mm, 11 otworowe, w tym 1 otwór do wykonywania kompresji przy użyciu śrub blokowanych, prawe i lewe, blokowane.  </t>
  </si>
  <si>
    <t xml:space="preserve">Płyty tytanowe, do złamań w obrębie kości obojczyka, anatomicznie ukształtowane, górne, przyśrodkowe, pod śruby 2.8 mm, profil 3.4 mm, 6 i 8 otworowe, w tym 2 otwory do wykonywania kompresji przy użyciu śrub blokowanych, prawe i lewe, blokowane.  </t>
  </si>
  <si>
    <t xml:space="preserve">Płyty tytanowe, do złamań w obrębie kości obojczyka, anatomicznie ukształtowane, górne, przyśrodkowe, pod śruby 2.8 mm, profil 3.4 mm, 10 i 12 otworowe, w tym 2 otwory do wykonywania kompresji przy użyciu śrub blokowanych, prawe i lewe, blokowane.  </t>
  </si>
  <si>
    <t xml:space="preserve">Płyty tytanowe, do złamań w obrębie kości obojczyka, anatomicznie ukształtowane, przednie, przyśrodkowe i boczne, pod śruby 2.8 mm, profil 3.4 mm, 6 otworowe, w tym 2 otwory do wykonywania kompresji przy użyciu śrub blokowanych, blokowane.  </t>
  </si>
  <si>
    <t xml:space="preserve">Płyty tytanowe, do złamań w obrębie kości obojczyka, anatomicznie ukształtowane, przednie, przyśrodkowe, pod śruby 2.8 mm, profil 3.4 mm, 8 i 10 otworowe, w tym 2 otwory do wykonywania kompresji przy użyciu śrub blokowanych, blokowane.  </t>
  </si>
  <si>
    <t>Insert/Wkład do mocowania szwów</t>
  </si>
  <si>
    <t>Insert/Wkład do mocowania śrub korowych</t>
  </si>
  <si>
    <t>Druty Kirschnera, średnica 1.6 mm, długość 150 mm, 10 szt w opakowaniu.</t>
  </si>
  <si>
    <t>Druty Kirschnera, nagwintowane, z oliwką, średnica 1.6 mm, długość gwintu 10 mm, 1 szt w opakowaniu.</t>
  </si>
  <si>
    <t>XII</t>
  </si>
  <si>
    <t>Śruby samowiercące</t>
  </si>
  <si>
    <t>Implanty do zaopatrywania złamań w obrębie kości pięty, i kości stopy. Blokowane - pozwalające na wprowadzenie śruby w zakresie kąta +/- 15 stopni, blokowanie w systemie trójpunktowego bezgwintowego blokowania na docisk.</t>
  </si>
  <si>
    <t xml:space="preserve">Śruby tytanowe, kaniulowane, samowiercące, kompresyjne - zasada śruby ciągnącej, z głową, średnica 2.2 pod druty Kirschnera 0.8 mm. Śruby 2.2 mm z krótkim gwintem, dł. 10-40 mm, skok co 1 i co 2 mm oraz z długim gwintem, dł. 20-40 mm, skok co 1 i co 2 mm. Otwór heksagonalny w głowie śruby. </t>
  </si>
  <si>
    <t xml:space="preserve">Podkładka pod śruby 2.2 mm </t>
  </si>
  <si>
    <t>Druty Kirschnera 1.1 mm, długość 100 mm, 10 szt w opakowaniu.</t>
  </si>
  <si>
    <t xml:space="preserve">Śruby tytanowe, kaniulowane, samowiercące, kompresyjne - zasada śruby ciągnącej, z głową, średnica 3.0 mm, pod druty Kirschnera 1.1 mm. Śruby 3.0 mm z krótkim gwintem, dł. 10-40 mm, skok co 1 i co 2 mm oraz z długim gwintem, dł. 20-40 mm, skok co 1 i co 2 mm. Otwór heksagonalny w głowie śruby. </t>
  </si>
  <si>
    <t xml:space="preserve">Podkładka pod śruby 3.0 mm </t>
  </si>
  <si>
    <t xml:space="preserve">Śruby tytanowe, kaniulowane, samowiercące, kompresyjne, średnica 4.0 mm, pod druty Kirschnera 1.25 mm. Śruby z krótkim gwintem i z efektem kompresji, dł. 16-50 mm, skok co 2 i co 5 mm oraz z długim gwintem i z efektem kompresji, dł. 20-60 mm, skok co 2 i co 5 mm oraz z pełnym gwintem, bez efektu kompresji, dł. 16-60 mm, skok co 2 i co 5 mm. Otwór heksagonalny w głowie śruby. </t>
  </si>
  <si>
    <t>Druty Kirschnera, średnica 1.25 mm, długość 200 mm, 1 szt w opakowaniu.</t>
  </si>
  <si>
    <t xml:space="preserve">Śruby tytanowe, kaniulowane, samowiercące, kompresyjne - zasada śruby ciągnącej, z głową, średnica 4.0 mm, pod druty Kirschnera 1.25 mm. Śruby z krótkim gwintem, kompresyjne, dł. 16-60 mm, skok co 2 i co 5 mm oraz z długim gwintem, kompresyjne, dł. 20-60 mm, skok co 2 i co 5 mm oraz z pełnym gwintem, bez efektu kompresji, dł. 16-60 mm, skok co 2 i co 5 mm. Otwór heksagonalny w głowie śruby. </t>
  </si>
  <si>
    <t xml:space="preserve">Podkładka pod śruby 4.0 mm </t>
  </si>
  <si>
    <t xml:space="preserve">Śruby tytanowe, kaniulowane, samowiercące, kompresyjne - zasada śruby ciągnącej, z głową, średnica 5.0 mm, pod druty Kirschnera 1.6 mm. Śruby z krótkim gwintem, kompresyjne, dł. 24-70 mm, skok co 2 i co 5 mm oraz z długim gwintem, kompresyjne, dł. 30-70 mm, skok co 2 i co 5 mm oraz z pełnym gwintem, bez efektu kompresji, dł. 24-70 mm, skok co 2 i co 5 mm. Otwór heksagonalny w głowie śruby. </t>
  </si>
  <si>
    <t xml:space="preserve">Podkładka pod śruby 5.0 mm </t>
  </si>
  <si>
    <t xml:space="preserve">Śruby tytanowe, kaniulowane, samowiercące, kompresyjne - zasada śruby ciągnącej, z głową, średnica 7.0 mm, pod druty Kirschnera 2.2 mm. Śruby z krótkim gwintem, kompresyjne, dł. 30-140 mm, skok co 5 i co 10 mm oraz z długim gwintem, kompresyjne, dł. 35-140 mm, skok co 5 i co 10 mm oraz z pełnym gwintem, bez efektu kompresji, dł. 30-140 mm, skok co 5 i co 10 mm. Otwór heksagonalny w głowie śruby. </t>
  </si>
  <si>
    <t xml:space="preserve">Podkładka pod śruby 7.0 mm </t>
  </si>
  <si>
    <t xml:space="preserve">Wykonawca zobowiązuje się :
- utworzyć u zamawiającego mini bank implantów, lista do ustalenia z Koordynatorem Oddziału pozostałe implanty dostepne w terminie 48 godzin
- uzupełniać zużyte implanty zgodnie z deklarowanym terminem,
- użyczyć wraz z wszczepami systemy do implantacji i serwis narzędzi,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</si>
</sst>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&quot; zł&quot;"/>
    <numFmt numFmtId="170" formatCode="#,##0.00\ _z_ł"/>
    <numFmt numFmtId="171" formatCode="\ #,##0.00&quot;      &quot;;\-#,##0.00&quot;      &quot;;&quot; -&quot;#&quot;      &quot;;@\ "/>
  </numFmts>
  <fonts count="7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 Nova"/>
      <family val="2"/>
    </font>
    <font>
      <sz val="7"/>
      <color indexed="8"/>
      <name val="Arial Nova"/>
      <family val="2"/>
    </font>
    <font>
      <sz val="7"/>
      <name val="Ariak"/>
      <family val="0"/>
    </font>
    <font>
      <sz val="7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7"/>
      <color theme="1"/>
      <name val="Arial"/>
      <family val="2"/>
    </font>
    <font>
      <sz val="7"/>
      <color theme="1"/>
      <name val="Arial Nova"/>
      <family val="2"/>
    </font>
    <font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45" fillId="0" borderId="0">
      <alignment/>
      <protection/>
    </xf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/>
    </xf>
    <xf numFmtId="0" fontId="4" fillId="0" borderId="0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0" xfId="53">
      <alignment/>
      <protection/>
    </xf>
    <xf numFmtId="0" fontId="1" fillId="0" borderId="0" xfId="53" applyFont="1">
      <alignment/>
      <protection/>
    </xf>
    <xf numFmtId="0" fontId="0" fillId="0" borderId="0" xfId="53" applyBorder="1">
      <alignment/>
      <protection/>
    </xf>
    <xf numFmtId="0" fontId="4" fillId="0" borderId="0" xfId="53" applyFont="1">
      <alignment/>
      <protection/>
    </xf>
    <xf numFmtId="0" fontId="0" fillId="0" borderId="10" xfId="53" applyBorder="1">
      <alignment/>
      <protection/>
    </xf>
    <xf numFmtId="0" fontId="5" fillId="0" borderId="10" xfId="53" applyFont="1" applyBorder="1" applyAlignment="1">
      <alignment horizontal="center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horizontal="center" vertical="top"/>
    </xf>
    <xf numFmtId="0" fontId="5" fillId="0" borderId="11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 wrapText="1"/>
      <protection/>
    </xf>
    <xf numFmtId="0" fontId="6" fillId="0" borderId="11" xfId="53" applyFont="1" applyBorder="1" applyAlignment="1">
      <alignment horizontal="center" wrapText="1"/>
      <protection/>
    </xf>
    <xf numFmtId="0" fontId="10" fillId="0" borderId="15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10" fillId="0" borderId="11" xfId="53" applyFont="1" applyBorder="1" applyAlignment="1">
      <alignment horizontal="center"/>
      <protection/>
    </xf>
    <xf numFmtId="0" fontId="8" fillId="0" borderId="0" xfId="53" applyFont="1">
      <alignment/>
      <protection/>
    </xf>
    <xf numFmtId="0" fontId="0" fillId="0" borderId="16" xfId="0" applyBorder="1" applyAlignment="1">
      <alignment/>
    </xf>
    <xf numFmtId="0" fontId="63" fillId="0" borderId="0" xfId="53" applyFont="1">
      <alignment/>
      <protection/>
    </xf>
    <xf numFmtId="0" fontId="0" fillId="0" borderId="11" xfId="53" applyBorder="1">
      <alignment/>
      <protection/>
    </xf>
    <xf numFmtId="0" fontId="0" fillId="0" borderId="15" xfId="53" applyBorder="1">
      <alignment/>
      <protection/>
    </xf>
    <xf numFmtId="0" fontId="0" fillId="0" borderId="17" xfId="53" applyBorder="1">
      <alignment/>
      <protection/>
    </xf>
    <xf numFmtId="0" fontId="0" fillId="0" borderId="18" xfId="0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" fillId="0" borderId="10" xfId="53" applyFont="1" applyBorder="1" applyAlignment="1">
      <alignment horizontal="center" vertical="center"/>
      <protection/>
    </xf>
    <xf numFmtId="0" fontId="1" fillId="0" borderId="14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0" fillId="0" borderId="12" xfId="53" applyFont="1" applyBorder="1" applyAlignment="1">
      <alignment horizontal="left" vertical="center"/>
      <protection/>
    </xf>
    <xf numFmtId="0" fontId="4" fillId="0" borderId="15" xfId="53" applyFont="1" applyBorder="1" applyAlignment="1">
      <alignment horizontal="left" vertical="center"/>
      <protection/>
    </xf>
    <xf numFmtId="0" fontId="4" fillId="0" borderId="0" xfId="53" applyFont="1" applyBorder="1" applyAlignment="1">
      <alignment horizontal="left" vertical="center"/>
      <protection/>
    </xf>
    <xf numFmtId="0" fontId="1" fillId="0" borderId="11" xfId="53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left" vertical="center"/>
      <protection/>
    </xf>
    <xf numFmtId="0" fontId="4" fillId="0" borderId="18" xfId="53" applyFont="1" applyBorder="1" applyAlignment="1">
      <alignment horizontal="left" vertical="center"/>
      <protection/>
    </xf>
    <xf numFmtId="0" fontId="0" fillId="0" borderId="0" xfId="53" applyFont="1" applyBorder="1" applyAlignment="1">
      <alignment horizontal="left" vertical="center"/>
      <protection/>
    </xf>
    <xf numFmtId="0" fontId="1" fillId="0" borderId="0" xfId="53" applyFont="1" applyBorder="1" applyAlignment="1">
      <alignment horizontal="left" vertical="center"/>
      <protection/>
    </xf>
    <xf numFmtId="0" fontId="4" fillId="0" borderId="19" xfId="53" applyFont="1" applyBorder="1" applyAlignment="1">
      <alignment horizontal="left" vertical="center"/>
      <protection/>
    </xf>
    <xf numFmtId="0" fontId="0" fillId="0" borderId="10" xfId="53" applyFont="1" applyBorder="1" applyAlignment="1">
      <alignment horizontal="left" vertical="center"/>
      <protection/>
    </xf>
    <xf numFmtId="0" fontId="64" fillId="0" borderId="10" xfId="53" applyFont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2" xfId="53" applyFont="1" applyBorder="1" applyAlignment="1">
      <alignment horizontal="left" vertical="center"/>
      <protection/>
    </xf>
    <xf numFmtId="43" fontId="1" fillId="0" borderId="10" xfId="53" applyNumberFormat="1" applyFont="1" applyBorder="1" applyAlignment="1">
      <alignment horizontal="left" vertical="center"/>
      <protection/>
    </xf>
    <xf numFmtId="43" fontId="1" fillId="0" borderId="11" xfId="53" applyNumberFormat="1" applyFont="1" applyBorder="1" applyAlignment="1">
      <alignment horizontal="left" vertical="center"/>
      <protection/>
    </xf>
    <xf numFmtId="43" fontId="1" fillId="0" borderId="15" xfId="53" applyNumberFormat="1" applyFont="1" applyBorder="1" applyAlignment="1">
      <alignment horizontal="left" vertical="center"/>
      <protection/>
    </xf>
    <xf numFmtId="0" fontId="65" fillId="0" borderId="10" xfId="0" applyFont="1" applyBorder="1" applyAlignment="1">
      <alignment vertical="center" wrapText="1"/>
    </xf>
    <xf numFmtId="43" fontId="1" fillId="0" borderId="15" xfId="0" applyNumberFormat="1" applyFont="1" applyBorder="1" applyAlignment="1">
      <alignment/>
    </xf>
    <xf numFmtId="0" fontId="66" fillId="0" borderId="0" xfId="53" applyFont="1" applyBorder="1">
      <alignment/>
      <protection/>
    </xf>
    <xf numFmtId="0" fontId="66" fillId="0" borderId="0" xfId="0" applyFont="1" applyBorder="1" applyAlignment="1">
      <alignment/>
    </xf>
    <xf numFmtId="43" fontId="4" fillId="0" borderId="10" xfId="53" applyNumberFormat="1" applyFont="1" applyBorder="1" applyAlignment="1">
      <alignment horizontal="left" vertical="center"/>
      <protection/>
    </xf>
    <xf numFmtId="43" fontId="4" fillId="0" borderId="15" xfId="53" applyNumberFormat="1" applyFont="1" applyBorder="1" applyAlignment="1">
      <alignment horizontal="left" vertical="center"/>
      <protection/>
    </xf>
    <xf numFmtId="43" fontId="0" fillId="0" borderId="15" xfId="0" applyNumberForma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43" fontId="10" fillId="0" borderId="11" xfId="0" applyNumberFormat="1" applyFont="1" applyBorder="1" applyAlignment="1">
      <alignment horizontal="center" vertical="center" wrapText="1"/>
    </xf>
    <xf numFmtId="43" fontId="5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43" fontId="10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3" fontId="10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3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3" fontId="10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3" fontId="5" fillId="0" borderId="10" xfId="0" applyNumberFormat="1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43" fontId="10" fillId="0" borderId="15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3" fontId="10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43" fontId="10" fillId="0" borderId="15" xfId="0" applyNumberFormat="1" applyFont="1" applyBorder="1" applyAlignment="1">
      <alignment/>
    </xf>
    <xf numFmtId="43" fontId="10" fillId="0" borderId="15" xfId="53" applyNumberFormat="1" applyFont="1" applyBorder="1">
      <alignment/>
      <protection/>
    </xf>
    <xf numFmtId="0" fontId="10" fillId="0" borderId="10" xfId="53" applyFont="1" applyBorder="1" applyAlignment="1">
      <alignment horizontal="center" vertical="top"/>
      <protection/>
    </xf>
    <xf numFmtId="43" fontId="10" fillId="0" borderId="10" xfId="53" applyNumberFormat="1" applyFont="1" applyBorder="1">
      <alignment/>
      <protection/>
    </xf>
    <xf numFmtId="0" fontId="10" fillId="0" borderId="10" xfId="53" applyFont="1" applyBorder="1">
      <alignment/>
      <protection/>
    </xf>
    <xf numFmtId="43" fontId="10" fillId="0" borderId="11" xfId="53" applyNumberFormat="1" applyFont="1" applyBorder="1">
      <alignment/>
      <protection/>
    </xf>
    <xf numFmtId="0" fontId="10" fillId="0" borderId="12" xfId="53" applyFont="1" applyBorder="1">
      <alignment/>
      <protection/>
    </xf>
    <xf numFmtId="0" fontId="5" fillId="0" borderId="16" xfId="53" applyFont="1" applyBorder="1" applyAlignment="1">
      <alignment vertical="center" wrapText="1"/>
      <protection/>
    </xf>
    <xf numFmtId="0" fontId="10" fillId="0" borderId="0" xfId="53" applyFont="1">
      <alignment/>
      <protection/>
    </xf>
    <xf numFmtId="43" fontId="5" fillId="0" borderId="10" xfId="53" applyNumberFormat="1" applyFont="1" applyBorder="1">
      <alignment/>
      <protection/>
    </xf>
    <xf numFmtId="0" fontId="10" fillId="0" borderId="1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vertical="top" wrapText="1"/>
    </xf>
    <xf numFmtId="43" fontId="5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0" borderId="14" xfId="53" applyFont="1" applyBorder="1" applyAlignment="1">
      <alignment vertical="center"/>
      <protection/>
    </xf>
    <xf numFmtId="0" fontId="4" fillId="0" borderId="16" xfId="53" applyFont="1" applyBorder="1" applyAlignment="1">
      <alignment vertical="center"/>
      <protection/>
    </xf>
    <xf numFmtId="0" fontId="4" fillId="0" borderId="16" xfId="53" applyFont="1" applyBorder="1" applyAlignment="1">
      <alignment vertical="center" wrapText="1"/>
      <protection/>
    </xf>
    <xf numFmtId="0" fontId="5" fillId="0" borderId="12" xfId="53" applyFont="1" applyBorder="1" applyAlignment="1">
      <alignment vertical="center" wrapText="1"/>
      <protection/>
    </xf>
    <xf numFmtId="0" fontId="5" fillId="0" borderId="16" xfId="53" applyFont="1" applyBorder="1" applyAlignment="1">
      <alignment vertical="center"/>
      <protection/>
    </xf>
    <xf numFmtId="0" fontId="5" fillId="0" borderId="12" xfId="53" applyFont="1" applyBorder="1" applyAlignment="1">
      <alignment vertical="center"/>
      <protection/>
    </xf>
    <xf numFmtId="0" fontId="10" fillId="0" borderId="21" xfId="53" applyFont="1" applyBorder="1" applyAlignment="1">
      <alignment horizontal="center"/>
      <protection/>
    </xf>
    <xf numFmtId="0" fontId="67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 applyProtection="1">
      <alignment horizontal="left" vertical="center" wrapText="1"/>
      <protection locked="0"/>
    </xf>
    <xf numFmtId="0" fontId="65" fillId="0" borderId="10" xfId="0" applyFont="1" applyFill="1" applyBorder="1" applyAlignment="1">
      <alignment vertical="center" wrapText="1"/>
    </xf>
    <xf numFmtId="0" fontId="1" fillId="0" borderId="10" xfId="60" applyFont="1" applyBorder="1" applyAlignment="1">
      <alignment horizontal="left" vertical="center" wrapText="1"/>
      <protection/>
    </xf>
    <xf numFmtId="0" fontId="1" fillId="0" borderId="16" xfId="53" applyFont="1" applyBorder="1">
      <alignment/>
      <protection/>
    </xf>
    <xf numFmtId="0" fontId="1" fillId="0" borderId="12" xfId="53" applyFont="1" applyBorder="1">
      <alignment/>
      <protection/>
    </xf>
    <xf numFmtId="0" fontId="1" fillId="0" borderId="0" xfId="53" applyFont="1">
      <alignment/>
      <protection/>
    </xf>
    <xf numFmtId="0" fontId="1" fillId="0" borderId="10" xfId="53" applyFont="1" applyBorder="1" applyAlignment="1">
      <alignment horizontal="center" vertical="top"/>
      <protection/>
    </xf>
    <xf numFmtId="0" fontId="1" fillId="0" borderId="10" xfId="53" applyFont="1" applyBorder="1">
      <alignment/>
      <protection/>
    </xf>
    <xf numFmtId="0" fontId="1" fillId="0" borderId="10" xfId="53" applyFont="1" applyBorder="1" applyAlignment="1">
      <alignment horizontal="center"/>
      <protection/>
    </xf>
    <xf numFmtId="43" fontId="10" fillId="0" borderId="10" xfId="53" applyNumberFormat="1" applyFont="1" applyBorder="1" applyAlignment="1">
      <alignment/>
      <protection/>
    </xf>
    <xf numFmtId="0" fontId="10" fillId="0" borderId="10" xfId="53" applyFont="1" applyBorder="1" applyAlignment="1">
      <alignment/>
      <protection/>
    </xf>
    <xf numFmtId="0" fontId="1" fillId="0" borderId="14" xfId="53" applyFont="1" applyBorder="1" applyAlignment="1">
      <alignment horizontal="center" vertical="top"/>
      <protection/>
    </xf>
    <xf numFmtId="43" fontId="10" fillId="0" borderId="12" xfId="53" applyNumberFormat="1" applyFont="1" applyBorder="1">
      <alignment/>
      <protection/>
    </xf>
    <xf numFmtId="0" fontId="1" fillId="0" borderId="17" xfId="53" applyFont="1" applyBorder="1" applyAlignment="1">
      <alignment horizontal="center"/>
      <protection/>
    </xf>
    <xf numFmtId="0" fontId="10" fillId="0" borderId="17" xfId="53" applyFont="1" applyBorder="1" applyAlignment="1">
      <alignment horizontal="center"/>
      <protection/>
    </xf>
    <xf numFmtId="43" fontId="10" fillId="0" borderId="11" xfId="53" applyNumberFormat="1" applyFont="1" applyBorder="1" applyAlignment="1">
      <alignment/>
      <protection/>
    </xf>
    <xf numFmtId="0" fontId="10" fillId="0" borderId="17" xfId="53" applyFont="1" applyBorder="1" applyAlignment="1">
      <alignment/>
      <protection/>
    </xf>
    <xf numFmtId="43" fontId="10" fillId="0" borderId="15" xfId="53" applyNumberFormat="1" applyFont="1" applyBorder="1" applyAlignment="1">
      <alignment/>
      <protection/>
    </xf>
    <xf numFmtId="0" fontId="1" fillId="0" borderId="15" xfId="53" applyFont="1" applyBorder="1" applyAlignment="1">
      <alignment horizontal="center"/>
      <protection/>
    </xf>
    <xf numFmtId="0" fontId="10" fillId="0" borderId="15" xfId="53" applyFont="1" applyBorder="1" applyAlignment="1">
      <alignment/>
      <protection/>
    </xf>
    <xf numFmtId="0" fontId="1" fillId="0" borderId="11" xfId="53" applyFont="1" applyBorder="1" applyAlignment="1">
      <alignment horizontal="center"/>
      <protection/>
    </xf>
    <xf numFmtId="0" fontId="10" fillId="0" borderId="11" xfId="53" applyFont="1" applyBorder="1" applyAlignment="1">
      <alignment/>
      <protection/>
    </xf>
    <xf numFmtId="43" fontId="10" fillId="0" borderId="16" xfId="53" applyNumberFormat="1" applyFont="1" applyBorder="1" applyAlignment="1">
      <alignment/>
      <protection/>
    </xf>
    <xf numFmtId="43" fontId="10" fillId="0" borderId="18" xfId="53" applyNumberFormat="1" applyFont="1" applyBorder="1" applyAlignment="1">
      <alignment/>
      <protection/>
    </xf>
    <xf numFmtId="0" fontId="1" fillId="0" borderId="15" xfId="53" applyFont="1" applyBorder="1" applyAlignment="1">
      <alignment horizontal="center" vertical="top"/>
      <protection/>
    </xf>
    <xf numFmtId="0" fontId="0" fillId="0" borderId="21" xfId="53" applyBorder="1">
      <alignment/>
      <protection/>
    </xf>
    <xf numFmtId="0" fontId="10" fillId="0" borderId="21" xfId="53" applyFont="1" applyBorder="1" applyAlignment="1">
      <alignment/>
      <protection/>
    </xf>
    <xf numFmtId="0" fontId="6" fillId="0" borderId="14" xfId="53" applyFont="1" applyBorder="1" applyAlignment="1">
      <alignment horizontal="center" vertical="center"/>
      <protection/>
    </xf>
    <xf numFmtId="0" fontId="6" fillId="0" borderId="14" xfId="53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43" fontId="5" fillId="0" borderId="10" xfId="0" applyNumberFormat="1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43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3" fontId="0" fillId="0" borderId="10" xfId="0" applyNumberFormat="1" applyBorder="1" applyAlignment="1">
      <alignment vertical="center"/>
    </xf>
    <xf numFmtId="43" fontId="4" fillId="0" borderId="10" xfId="0" applyNumberFormat="1" applyFont="1" applyBorder="1" applyAlignment="1">
      <alignment vertical="center"/>
    </xf>
    <xf numFmtId="43" fontId="10" fillId="0" borderId="10" xfId="0" applyNumberFormat="1" applyFont="1" applyBorder="1" applyAlignment="1">
      <alignment horizontal="center" vertical="center"/>
    </xf>
    <xf numFmtId="0" fontId="1" fillId="0" borderId="15" xfId="53" applyFont="1" applyBorder="1" applyAlignment="1">
      <alignment horizontal="center" vertical="center"/>
      <protection/>
    </xf>
    <xf numFmtId="0" fontId="1" fillId="0" borderId="15" xfId="53" applyFont="1" applyBorder="1" applyAlignment="1">
      <alignment vertical="center"/>
      <protection/>
    </xf>
    <xf numFmtId="0" fontId="10" fillId="0" borderId="15" xfId="53" applyFont="1" applyBorder="1" applyAlignment="1">
      <alignment horizontal="center" vertical="center"/>
      <protection/>
    </xf>
    <xf numFmtId="43" fontId="10" fillId="0" borderId="15" xfId="53" applyNumberFormat="1" applyFont="1" applyBorder="1" applyAlignment="1">
      <alignment vertical="center"/>
      <protection/>
    </xf>
    <xf numFmtId="0" fontId="10" fillId="0" borderId="15" xfId="53" applyFont="1" applyBorder="1" applyAlignment="1">
      <alignment vertical="center"/>
      <protection/>
    </xf>
    <xf numFmtId="0" fontId="1" fillId="0" borderId="10" xfId="53" applyFont="1" applyBorder="1" applyAlignment="1">
      <alignment vertical="center"/>
      <protection/>
    </xf>
    <xf numFmtId="0" fontId="10" fillId="0" borderId="10" xfId="53" applyFont="1" applyBorder="1" applyAlignment="1">
      <alignment horizontal="center" vertical="center"/>
      <protection/>
    </xf>
    <xf numFmtId="0" fontId="10" fillId="0" borderId="10" xfId="53" applyFont="1" applyBorder="1" applyAlignment="1">
      <alignment vertical="center"/>
      <protection/>
    </xf>
    <xf numFmtId="0" fontId="1" fillId="0" borderId="11" xfId="53" applyFont="1" applyBorder="1" applyAlignment="1">
      <alignment vertical="center"/>
      <protection/>
    </xf>
    <xf numFmtId="0" fontId="10" fillId="0" borderId="11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vertical="center"/>
      <protection/>
    </xf>
    <xf numFmtId="43" fontId="10" fillId="0" borderId="10" xfId="53" applyNumberFormat="1" applyFont="1" applyBorder="1" applyAlignment="1">
      <alignment vertical="center"/>
      <protection/>
    </xf>
    <xf numFmtId="0" fontId="0" fillId="0" borderId="0" xfId="53" applyAlignment="1">
      <alignment vertical="center"/>
      <protection/>
    </xf>
    <xf numFmtId="0" fontId="10" fillId="0" borderId="0" xfId="53" applyFont="1" applyAlignment="1">
      <alignment vertical="center"/>
      <protection/>
    </xf>
    <xf numFmtId="43" fontId="5" fillId="0" borderId="10" xfId="53" applyNumberFormat="1" applyFont="1" applyBorder="1" applyAlignment="1">
      <alignment vertical="center"/>
      <protection/>
    </xf>
    <xf numFmtId="0" fontId="4" fillId="0" borderId="12" xfId="53" applyFont="1" applyBorder="1" applyAlignment="1">
      <alignment vertical="center"/>
      <protection/>
    </xf>
    <xf numFmtId="0" fontId="4" fillId="0" borderId="0" xfId="0" applyFont="1" applyAlignment="1">
      <alignment horizontal="center"/>
    </xf>
    <xf numFmtId="4" fontId="65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65" fillId="33" borderId="10" xfId="0" applyNumberFormat="1" applyFont="1" applyFill="1" applyBorder="1" applyAlignment="1">
      <alignment horizontal="center" vertical="center" wrapText="1"/>
    </xf>
    <xf numFmtId="43" fontId="10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1" fillId="0" borderId="10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53" applyFont="1" applyAlignment="1">
      <alignment vertical="center"/>
      <protection/>
    </xf>
    <xf numFmtId="43" fontId="1" fillId="0" borderId="15" xfId="53" applyNumberFormat="1" applyFont="1" applyBorder="1" applyAlignment="1">
      <alignment vertical="center"/>
      <protection/>
    </xf>
    <xf numFmtId="43" fontId="0" fillId="0" borderId="15" xfId="53" applyNumberFormat="1" applyBorder="1" applyAlignment="1">
      <alignment vertical="center"/>
      <protection/>
    </xf>
    <xf numFmtId="0" fontId="5" fillId="0" borderId="10" xfId="0" applyFont="1" applyBorder="1" applyAlignment="1">
      <alignment horizontal="right" vertical="center" wrapText="1"/>
    </xf>
    <xf numFmtId="0" fontId="6" fillId="0" borderId="16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53" applyFont="1" applyBorder="1" applyAlignment="1">
      <alignment horizontal="left" vertical="center"/>
      <protection/>
    </xf>
    <xf numFmtId="0" fontId="12" fillId="0" borderId="10" xfId="0" applyFont="1" applyBorder="1" applyAlignment="1">
      <alignment horizontal="left" vertical="top"/>
    </xf>
    <xf numFmtId="0" fontId="12" fillId="0" borderId="15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2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53" applyFont="1" applyFill="1" applyBorder="1" applyAlignment="1">
      <alignment vertical="top" wrapText="1"/>
      <protection/>
    </xf>
    <xf numFmtId="0" fontId="12" fillId="0" borderId="11" xfId="53" applyFont="1" applyFill="1" applyBorder="1" applyAlignment="1">
      <alignment vertical="top" wrapText="1"/>
      <protection/>
    </xf>
    <xf numFmtId="0" fontId="12" fillId="0" borderId="10" xfId="53" applyFont="1" applyFill="1" applyBorder="1" applyAlignment="1">
      <alignment horizontal="left"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69" fillId="0" borderId="15" xfId="0" applyFont="1" applyBorder="1" applyAlignment="1">
      <alignment vertical="top" wrapText="1"/>
    </xf>
    <xf numFmtId="0" fontId="69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vertical="justify" wrapText="1"/>
    </xf>
    <xf numFmtId="0" fontId="69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vertical="center" wrapText="1"/>
    </xf>
    <xf numFmtId="0" fontId="69" fillId="33" borderId="10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2" fillId="0" borderId="10" xfId="0" applyFont="1" applyBorder="1" applyAlignment="1">
      <alignment vertical="justify" wrapText="1"/>
    </xf>
    <xf numFmtId="0" fontId="1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0" fillId="0" borderId="15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6" fillId="0" borderId="22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/>
    </xf>
    <xf numFmtId="0" fontId="69" fillId="0" borderId="10" xfId="0" applyFont="1" applyFill="1" applyBorder="1" applyAlignment="1">
      <alignment horizontal="left" vertical="top" wrapText="1"/>
    </xf>
    <xf numFmtId="0" fontId="71" fillId="33" borderId="10" xfId="0" applyFont="1" applyFill="1" applyBorder="1" applyAlignment="1">
      <alignment horizontal="left" vertical="top" wrapText="1"/>
    </xf>
    <xf numFmtId="0" fontId="71" fillId="0" borderId="10" xfId="0" applyFont="1" applyFill="1" applyBorder="1" applyAlignment="1">
      <alignment horizontal="left" vertical="top" wrapText="1"/>
    </xf>
    <xf numFmtId="0" fontId="6" fillId="0" borderId="10" xfId="53" applyFont="1" applyBorder="1" applyAlignment="1">
      <alignment horizontal="center" vertical="top"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1" fillId="0" borderId="10" xfId="53" applyFont="1" applyFill="1" applyBorder="1" applyAlignment="1">
      <alignment horizontal="left" vertical="top" wrapText="1"/>
      <protection/>
    </xf>
    <xf numFmtId="0" fontId="1" fillId="0" borderId="10" xfId="53" applyFont="1" applyFill="1" applyBorder="1" applyAlignment="1">
      <alignment horizontal="center" wrapText="1"/>
      <protection/>
    </xf>
    <xf numFmtId="0" fontId="12" fillId="0" borderId="10" xfId="53" applyFont="1" applyBorder="1" applyAlignment="1">
      <alignment horizontal="left" vertical="center"/>
      <protection/>
    </xf>
    <xf numFmtId="0" fontId="12" fillId="0" borderId="14" xfId="53" applyFont="1" applyBorder="1" applyAlignment="1">
      <alignment horizontal="left" vertical="center"/>
      <protection/>
    </xf>
    <xf numFmtId="0" fontId="12" fillId="0" borderId="12" xfId="53" applyFont="1" applyBorder="1" applyAlignment="1">
      <alignment horizontal="left" vertical="center"/>
      <protection/>
    </xf>
    <xf numFmtId="0" fontId="12" fillId="0" borderId="1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9" fillId="0" borderId="14" xfId="53" applyFont="1" applyBorder="1" applyAlignment="1">
      <alignment horizontal="left" vertical="center" wrapText="1"/>
      <protection/>
    </xf>
    <xf numFmtId="0" fontId="9" fillId="0" borderId="12" xfId="53" applyFont="1" applyBorder="1" applyAlignment="1">
      <alignment horizontal="left" vertical="center" wrapText="1"/>
      <protection/>
    </xf>
    <xf numFmtId="0" fontId="4" fillId="0" borderId="21" xfId="53" applyFont="1" applyBorder="1" applyAlignment="1">
      <alignment horizontal="left" vertical="center"/>
      <protection/>
    </xf>
    <xf numFmtId="0" fontId="4" fillId="0" borderId="20" xfId="53" applyFont="1" applyBorder="1" applyAlignment="1">
      <alignment horizontal="left" vertical="center"/>
      <protection/>
    </xf>
    <xf numFmtId="0" fontId="12" fillId="0" borderId="14" xfId="53" applyFont="1" applyBorder="1" applyAlignment="1">
      <alignment horizontal="left" vertical="center" wrapText="1"/>
      <protection/>
    </xf>
    <xf numFmtId="0" fontId="12" fillId="0" borderId="16" xfId="53" applyFont="1" applyBorder="1" applyAlignment="1">
      <alignment horizontal="left" vertical="center" wrapText="1"/>
      <protection/>
    </xf>
    <xf numFmtId="0" fontId="12" fillId="0" borderId="12" xfId="53" applyFont="1" applyBorder="1" applyAlignment="1">
      <alignment horizontal="left" vertical="center" wrapText="1"/>
      <protection/>
    </xf>
    <xf numFmtId="0" fontId="4" fillId="0" borderId="14" xfId="53" applyFont="1" applyBorder="1" applyAlignment="1">
      <alignment horizontal="left" vertical="center"/>
      <protection/>
    </xf>
    <xf numFmtId="0" fontId="4" fillId="0" borderId="16" xfId="53" applyFont="1" applyBorder="1" applyAlignment="1">
      <alignment horizontal="left" vertical="center"/>
      <protection/>
    </xf>
    <xf numFmtId="0" fontId="4" fillId="0" borderId="12" xfId="53" applyFont="1" applyBorder="1" applyAlignment="1">
      <alignment horizontal="left" vertical="center"/>
      <protection/>
    </xf>
    <xf numFmtId="0" fontId="12" fillId="0" borderId="10" xfId="0" applyFont="1" applyBorder="1" applyAlignment="1">
      <alignment horizontal="left" vertical="center" wrapText="1"/>
    </xf>
    <xf numFmtId="0" fontId="4" fillId="0" borderId="0" xfId="53" applyFont="1" applyAlignment="1">
      <alignment horizontal="right"/>
      <protection/>
    </xf>
    <xf numFmtId="0" fontId="5" fillId="0" borderId="14" xfId="53" applyFont="1" applyBorder="1" applyAlignment="1">
      <alignment horizontal="center" wrapText="1"/>
      <protection/>
    </xf>
    <xf numFmtId="0" fontId="5" fillId="0" borderId="12" xfId="53" applyFont="1" applyBorder="1" applyAlignment="1">
      <alignment horizontal="center" wrapText="1"/>
      <protection/>
    </xf>
    <xf numFmtId="0" fontId="12" fillId="0" borderId="23" xfId="0" applyFont="1" applyBorder="1" applyAlignment="1">
      <alignment horizontal="left" vertical="center" wrapText="1"/>
    </xf>
    <xf numFmtId="0" fontId="4" fillId="0" borderId="10" xfId="53" applyFont="1" applyBorder="1" applyAlignment="1">
      <alignment horizontal="left" vertical="center"/>
      <protection/>
    </xf>
    <xf numFmtId="0" fontId="12" fillId="0" borderId="24" xfId="0" applyFont="1" applyBorder="1" applyAlignment="1">
      <alignment horizontal="left" vertical="center" wrapText="1"/>
    </xf>
    <xf numFmtId="0" fontId="8" fillId="0" borderId="0" xfId="53" applyFont="1" applyAlignment="1">
      <alignment horizontal="left"/>
      <protection/>
    </xf>
    <xf numFmtId="0" fontId="0" fillId="0" borderId="16" xfId="53" applyFont="1" applyBorder="1" applyAlignment="1">
      <alignment horizontal="left" vertical="center"/>
      <protection/>
    </xf>
    <xf numFmtId="0" fontId="0" fillId="0" borderId="12" xfId="53" applyFont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10" fillId="0" borderId="14" xfId="53" applyFont="1" applyBorder="1" applyAlignment="1">
      <alignment horizontal="center"/>
      <protection/>
    </xf>
    <xf numFmtId="0" fontId="10" fillId="0" borderId="12" xfId="53" applyFont="1" applyBorder="1" applyAlignment="1">
      <alignment horizontal="center"/>
      <protection/>
    </xf>
    <xf numFmtId="0" fontId="6" fillId="0" borderId="14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4" xfId="53" applyFont="1" applyFill="1" applyBorder="1" applyAlignment="1">
      <alignment horizontal="left" vertical="top" wrapText="1"/>
      <protection/>
    </xf>
    <xf numFmtId="0" fontId="6" fillId="0" borderId="16" xfId="53" applyFont="1" applyFill="1" applyBorder="1" applyAlignment="1">
      <alignment horizontal="left" vertical="top" wrapText="1"/>
      <protection/>
    </xf>
    <xf numFmtId="0" fontId="6" fillId="0" borderId="12" xfId="53" applyFont="1" applyFill="1" applyBorder="1" applyAlignment="1">
      <alignment horizontal="left" vertical="top" wrapText="1"/>
      <protection/>
    </xf>
    <xf numFmtId="0" fontId="10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14" xfId="53" applyFont="1" applyBorder="1" applyAlignment="1">
      <alignment horizontal="center" vertical="center"/>
      <protection/>
    </xf>
    <xf numFmtId="0" fontId="10" fillId="0" borderId="12" xfId="53" applyFont="1" applyBorder="1" applyAlignment="1">
      <alignment horizontal="center" vertical="center"/>
      <protection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6" xfId="53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" fontId="10" fillId="0" borderId="14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ny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ableStyleLight1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57"/>
  <sheetViews>
    <sheetView view="pageLayout" zoomScaleSheetLayoutView="100" workbookViewId="0" topLeftCell="A34">
      <selection activeCell="B20" sqref="B20:C20"/>
    </sheetView>
  </sheetViews>
  <sheetFormatPr defaultColWidth="9.140625" defaultRowHeight="12.75"/>
  <cols>
    <col min="1" max="1" width="4.7109375" style="30" customWidth="1"/>
    <col min="2" max="2" width="13.140625" style="30" customWidth="1"/>
    <col min="3" max="3" width="48.140625" style="30" customWidth="1"/>
    <col min="4" max="4" width="10.28125" style="30" customWidth="1"/>
    <col min="5" max="5" width="6.8515625" style="30" customWidth="1"/>
    <col min="6" max="6" width="9.140625" style="30" customWidth="1"/>
    <col min="7" max="7" width="10.57421875" style="30" bestFit="1" customWidth="1"/>
    <col min="8" max="8" width="9.7109375" style="30" customWidth="1"/>
    <col min="9" max="9" width="14.8515625" style="30" customWidth="1"/>
    <col min="10" max="10" width="13.8515625" style="30" customWidth="1"/>
    <col min="11" max="16384" width="9.140625" style="30" customWidth="1"/>
  </cols>
  <sheetData>
    <row r="1" spans="1:10" ht="12.75">
      <c r="A1" s="30" t="s">
        <v>55</v>
      </c>
      <c r="G1" s="331" t="s">
        <v>177</v>
      </c>
      <c r="H1" s="331"/>
      <c r="I1" s="331"/>
      <c r="J1" s="331"/>
    </row>
    <row r="2" spans="1:2" ht="12.75">
      <c r="A2" s="33" t="s">
        <v>171</v>
      </c>
      <c r="B2" s="33"/>
    </row>
    <row r="4" spans="1:10" ht="39" customHeight="1">
      <c r="A4" s="46" t="s">
        <v>54</v>
      </c>
      <c r="B4" s="332" t="s">
        <v>138</v>
      </c>
      <c r="C4" s="333"/>
      <c r="D4" s="47" t="s">
        <v>53</v>
      </c>
      <c r="E4" s="46" t="s">
        <v>52</v>
      </c>
      <c r="F4" s="47" t="s">
        <v>236</v>
      </c>
      <c r="G4" s="48" t="s">
        <v>51</v>
      </c>
      <c r="H4" s="47" t="s">
        <v>50</v>
      </c>
      <c r="I4" s="47" t="s">
        <v>1</v>
      </c>
      <c r="J4" s="47" t="s">
        <v>49</v>
      </c>
    </row>
    <row r="5" spans="1:10" s="31" customFormat="1" ht="18.75" customHeight="1">
      <c r="A5" s="335" t="s">
        <v>228</v>
      </c>
      <c r="B5" s="335"/>
      <c r="C5" s="335"/>
      <c r="D5" s="335"/>
      <c r="E5" s="335"/>
      <c r="F5" s="335"/>
      <c r="G5" s="335"/>
      <c r="H5" s="335"/>
      <c r="I5" s="335"/>
      <c r="J5" s="335"/>
    </row>
    <row r="6" spans="1:10" s="31" customFormat="1" ht="56.25" customHeight="1">
      <c r="A6" s="64">
        <v>1</v>
      </c>
      <c r="B6" s="336" t="s">
        <v>488</v>
      </c>
      <c r="C6" s="336"/>
      <c r="D6" s="66"/>
      <c r="E6" s="214" t="s">
        <v>2</v>
      </c>
      <c r="F6" s="214">
        <v>1</v>
      </c>
      <c r="G6" s="81"/>
      <c r="H6" s="66"/>
      <c r="I6" s="81">
        <f>F6*G6</f>
        <v>0</v>
      </c>
      <c r="J6" s="88"/>
    </row>
    <row r="7" spans="1:10" s="31" customFormat="1" ht="12.75" customHeight="1">
      <c r="A7" s="65">
        <v>2</v>
      </c>
      <c r="B7" s="318" t="s">
        <v>489</v>
      </c>
      <c r="C7" s="319"/>
      <c r="D7" s="80"/>
      <c r="E7" s="214" t="s">
        <v>2</v>
      </c>
      <c r="F7" s="214">
        <v>1</v>
      </c>
      <c r="G7" s="81"/>
      <c r="H7" s="66"/>
      <c r="I7" s="81">
        <f aca="true" t="shared" si="0" ref="I7:I13">F7*G7</f>
        <v>0</v>
      </c>
      <c r="J7" s="88"/>
    </row>
    <row r="8" spans="1:10" s="31" customFormat="1" ht="44.25" customHeight="1">
      <c r="A8" s="65">
        <v>3</v>
      </c>
      <c r="B8" s="330" t="s">
        <v>490</v>
      </c>
      <c r="C8" s="330"/>
      <c r="D8" s="80"/>
      <c r="E8" s="214" t="s">
        <v>2</v>
      </c>
      <c r="F8" s="214">
        <v>1</v>
      </c>
      <c r="G8" s="81"/>
      <c r="H8" s="66"/>
      <c r="I8" s="81">
        <f t="shared" si="0"/>
        <v>0</v>
      </c>
      <c r="J8" s="88"/>
    </row>
    <row r="9" spans="1:10" s="31" customFormat="1" ht="12" customHeight="1">
      <c r="A9" s="65">
        <v>4</v>
      </c>
      <c r="B9" s="318" t="s">
        <v>491</v>
      </c>
      <c r="C9" s="319"/>
      <c r="D9" s="80"/>
      <c r="E9" s="214" t="s">
        <v>2</v>
      </c>
      <c r="F9" s="214">
        <v>1</v>
      </c>
      <c r="G9" s="81"/>
      <c r="H9" s="66"/>
      <c r="I9" s="81">
        <f t="shared" si="0"/>
        <v>0</v>
      </c>
      <c r="J9" s="88"/>
    </row>
    <row r="10" spans="1:10" s="31" customFormat="1" ht="30" customHeight="1">
      <c r="A10" s="65">
        <v>5</v>
      </c>
      <c r="B10" s="318" t="s">
        <v>181</v>
      </c>
      <c r="C10" s="319"/>
      <c r="D10" s="80"/>
      <c r="E10" s="214" t="s">
        <v>2</v>
      </c>
      <c r="F10" s="214">
        <v>1</v>
      </c>
      <c r="G10" s="81"/>
      <c r="H10" s="66"/>
      <c r="I10" s="81">
        <f t="shared" si="0"/>
        <v>0</v>
      </c>
      <c r="J10" s="88"/>
    </row>
    <row r="11" spans="1:10" s="31" customFormat="1" ht="12" customHeight="1">
      <c r="A11" s="65">
        <v>6</v>
      </c>
      <c r="B11" s="318" t="s">
        <v>182</v>
      </c>
      <c r="C11" s="319"/>
      <c r="D11" s="80"/>
      <c r="E11" s="214" t="s">
        <v>2</v>
      </c>
      <c r="F11" s="214">
        <v>1</v>
      </c>
      <c r="G11" s="81"/>
      <c r="H11" s="66"/>
      <c r="I11" s="81">
        <f t="shared" si="0"/>
        <v>0</v>
      </c>
      <c r="J11" s="88"/>
    </row>
    <row r="12" spans="1:10" s="31" customFormat="1" ht="21.75" customHeight="1">
      <c r="A12" s="65">
        <v>7</v>
      </c>
      <c r="B12" s="318" t="s">
        <v>183</v>
      </c>
      <c r="C12" s="319"/>
      <c r="D12" s="80"/>
      <c r="E12" s="214" t="s">
        <v>2</v>
      </c>
      <c r="F12" s="214">
        <v>3</v>
      </c>
      <c r="G12" s="81"/>
      <c r="H12" s="66"/>
      <c r="I12" s="81">
        <f t="shared" si="0"/>
        <v>0</v>
      </c>
      <c r="J12" s="88"/>
    </row>
    <row r="13" spans="1:10" s="31" customFormat="1" ht="24.75" customHeight="1">
      <c r="A13" s="65">
        <v>8</v>
      </c>
      <c r="B13" s="330" t="s">
        <v>184</v>
      </c>
      <c r="C13" s="330"/>
      <c r="D13" s="80"/>
      <c r="E13" s="214" t="s">
        <v>57</v>
      </c>
      <c r="F13" s="214">
        <v>5</v>
      </c>
      <c r="G13" s="81"/>
      <c r="H13" s="66"/>
      <c r="I13" s="81">
        <f t="shared" si="0"/>
        <v>0</v>
      </c>
      <c r="J13" s="88"/>
    </row>
    <row r="14" spans="1:10" s="31" customFormat="1" ht="21.75" customHeight="1">
      <c r="A14" s="327" t="s">
        <v>229</v>
      </c>
      <c r="B14" s="328"/>
      <c r="C14" s="328"/>
      <c r="D14" s="328"/>
      <c r="E14" s="328"/>
      <c r="F14" s="328"/>
      <c r="G14" s="328"/>
      <c r="H14" s="328"/>
      <c r="I14" s="328"/>
      <c r="J14" s="329"/>
    </row>
    <row r="15" spans="1:10" s="31" customFormat="1" ht="30.75" customHeight="1">
      <c r="A15" s="64">
        <v>1</v>
      </c>
      <c r="B15" s="334" t="s">
        <v>155</v>
      </c>
      <c r="C15" s="334"/>
      <c r="D15" s="66"/>
      <c r="E15" s="214" t="s">
        <v>2</v>
      </c>
      <c r="F15" s="214">
        <v>1</v>
      </c>
      <c r="G15" s="81"/>
      <c r="H15" s="66"/>
      <c r="I15" s="81">
        <f>F15*G15</f>
        <v>0</v>
      </c>
      <c r="J15" s="88"/>
    </row>
    <row r="16" spans="1:10" s="31" customFormat="1" ht="16.5" customHeight="1">
      <c r="A16" s="64">
        <v>2</v>
      </c>
      <c r="B16" s="334" t="s">
        <v>187</v>
      </c>
      <c r="C16" s="334"/>
      <c r="D16" s="66"/>
      <c r="E16" s="214" t="s">
        <v>2</v>
      </c>
      <c r="F16" s="214">
        <v>1</v>
      </c>
      <c r="G16" s="81"/>
      <c r="H16" s="66"/>
      <c r="I16" s="81">
        <f>F16*G16</f>
        <v>0</v>
      </c>
      <c r="J16" s="88"/>
    </row>
    <row r="17" spans="1:10" s="31" customFormat="1" ht="19.5" customHeight="1">
      <c r="A17" s="64">
        <v>3</v>
      </c>
      <c r="B17" s="334" t="s">
        <v>185</v>
      </c>
      <c r="C17" s="334"/>
      <c r="D17" s="66"/>
      <c r="E17" s="214" t="s">
        <v>2</v>
      </c>
      <c r="F17" s="214">
        <v>12</v>
      </c>
      <c r="G17" s="81"/>
      <c r="H17" s="66"/>
      <c r="I17" s="81">
        <f>F17*G17</f>
        <v>0</v>
      </c>
      <c r="J17" s="88"/>
    </row>
    <row r="18" spans="1:10" s="31" customFormat="1" ht="23.25" customHeight="1">
      <c r="A18" s="64">
        <v>4</v>
      </c>
      <c r="B18" s="334" t="s">
        <v>186</v>
      </c>
      <c r="C18" s="334"/>
      <c r="D18" s="66"/>
      <c r="E18" s="214" t="s">
        <v>2</v>
      </c>
      <c r="F18" s="214">
        <v>1</v>
      </c>
      <c r="G18" s="81"/>
      <c r="H18" s="66"/>
      <c r="I18" s="81">
        <f>F18*G18</f>
        <v>0</v>
      </c>
      <c r="J18" s="88"/>
    </row>
    <row r="19" spans="1:10" s="31" customFormat="1" ht="20.25" customHeight="1">
      <c r="A19" s="335" t="s">
        <v>230</v>
      </c>
      <c r="B19" s="335"/>
      <c r="C19" s="335"/>
      <c r="D19" s="335"/>
      <c r="E19" s="335"/>
      <c r="F19" s="335"/>
      <c r="G19" s="335"/>
      <c r="H19" s="335"/>
      <c r="I19" s="335"/>
      <c r="J19" s="335"/>
    </row>
    <row r="20" spans="1:10" s="31" customFormat="1" ht="79.5" customHeight="1">
      <c r="A20" s="70">
        <v>1</v>
      </c>
      <c r="B20" s="336" t="s">
        <v>154</v>
      </c>
      <c r="C20" s="336"/>
      <c r="D20" s="71"/>
      <c r="E20" s="217" t="s">
        <v>2</v>
      </c>
      <c r="F20" s="217">
        <v>8</v>
      </c>
      <c r="G20" s="82"/>
      <c r="H20" s="71"/>
      <c r="I20" s="81">
        <f>F20*G20</f>
        <v>0</v>
      </c>
      <c r="J20" s="88"/>
    </row>
    <row r="21" spans="1:10" s="31" customFormat="1" ht="19.5" customHeight="1">
      <c r="A21" s="327" t="s">
        <v>231</v>
      </c>
      <c r="B21" s="338"/>
      <c r="C21" s="338"/>
      <c r="D21" s="338"/>
      <c r="E21" s="338"/>
      <c r="F21" s="338"/>
      <c r="G21" s="338"/>
      <c r="H21" s="339"/>
      <c r="I21" s="72"/>
      <c r="J21" s="68"/>
    </row>
    <row r="22" spans="1:10" s="31" customFormat="1" ht="19.5" customHeight="1">
      <c r="A22" s="69"/>
      <c r="B22" s="74" t="s">
        <v>156</v>
      </c>
      <c r="C22" s="73"/>
      <c r="D22" s="73"/>
      <c r="E22" s="73"/>
      <c r="F22" s="73"/>
      <c r="G22" s="73"/>
      <c r="H22" s="73"/>
      <c r="I22" s="75"/>
      <c r="J22" s="68"/>
    </row>
    <row r="23" spans="1:10" s="31" customFormat="1" ht="19.5" customHeight="1">
      <c r="A23" s="65">
        <v>1</v>
      </c>
      <c r="B23" s="316" t="s">
        <v>58</v>
      </c>
      <c r="C23" s="317"/>
      <c r="D23" s="67"/>
      <c r="E23" s="214" t="s">
        <v>2</v>
      </c>
      <c r="F23" s="214">
        <v>1</v>
      </c>
      <c r="G23" s="81"/>
      <c r="H23" s="76"/>
      <c r="I23" s="81">
        <f>F23*G23</f>
        <v>0</v>
      </c>
      <c r="J23" s="89"/>
    </row>
    <row r="24" spans="1:10" s="31" customFormat="1" ht="19.5" customHeight="1">
      <c r="A24" s="65">
        <v>2</v>
      </c>
      <c r="B24" s="316" t="s">
        <v>492</v>
      </c>
      <c r="C24" s="317"/>
      <c r="D24" s="67"/>
      <c r="E24" s="214" t="s">
        <v>2</v>
      </c>
      <c r="F24" s="214">
        <v>1</v>
      </c>
      <c r="G24" s="81"/>
      <c r="H24" s="76"/>
      <c r="I24" s="81">
        <f aca="true" t="shared" si="1" ref="I24:I30">F24*G24</f>
        <v>0</v>
      </c>
      <c r="J24" s="89"/>
    </row>
    <row r="25" spans="1:10" s="31" customFormat="1" ht="19.5" customHeight="1">
      <c r="A25" s="65">
        <v>3</v>
      </c>
      <c r="B25" s="316" t="s">
        <v>493</v>
      </c>
      <c r="C25" s="317"/>
      <c r="D25" s="67"/>
      <c r="E25" s="214" t="s">
        <v>2</v>
      </c>
      <c r="F25" s="214">
        <v>2</v>
      </c>
      <c r="G25" s="81"/>
      <c r="H25" s="76"/>
      <c r="I25" s="81">
        <f t="shared" si="1"/>
        <v>0</v>
      </c>
      <c r="J25" s="89"/>
    </row>
    <row r="26" spans="1:10" s="31" customFormat="1" ht="19.5" customHeight="1">
      <c r="A26" s="65">
        <v>4</v>
      </c>
      <c r="B26" s="316" t="s">
        <v>157</v>
      </c>
      <c r="C26" s="317"/>
      <c r="D26" s="67"/>
      <c r="E26" s="214" t="s">
        <v>2</v>
      </c>
      <c r="F26" s="214">
        <v>2</v>
      </c>
      <c r="G26" s="81"/>
      <c r="H26" s="76"/>
      <c r="I26" s="81">
        <f t="shared" si="1"/>
        <v>0</v>
      </c>
      <c r="J26" s="89"/>
    </row>
    <row r="27" spans="1:10" s="31" customFormat="1" ht="19.5" customHeight="1">
      <c r="A27" s="65">
        <v>5</v>
      </c>
      <c r="B27" s="315" t="s">
        <v>158</v>
      </c>
      <c r="C27" s="315"/>
      <c r="D27" s="67"/>
      <c r="E27" s="214" t="s">
        <v>2</v>
      </c>
      <c r="F27" s="214">
        <v>2</v>
      </c>
      <c r="G27" s="81"/>
      <c r="H27" s="76"/>
      <c r="I27" s="81">
        <f t="shared" si="1"/>
        <v>0</v>
      </c>
      <c r="J27" s="89"/>
    </row>
    <row r="28" spans="1:10" s="31" customFormat="1" ht="19.5" customHeight="1">
      <c r="A28" s="65">
        <v>6</v>
      </c>
      <c r="B28" s="315" t="s">
        <v>159</v>
      </c>
      <c r="C28" s="315"/>
      <c r="D28" s="67"/>
      <c r="E28" s="214" t="s">
        <v>2</v>
      </c>
      <c r="F28" s="214">
        <v>2</v>
      </c>
      <c r="G28" s="81"/>
      <c r="H28" s="76"/>
      <c r="I28" s="81">
        <f t="shared" si="1"/>
        <v>0</v>
      </c>
      <c r="J28" s="89"/>
    </row>
    <row r="29" spans="1:10" s="31" customFormat="1" ht="19.5" customHeight="1">
      <c r="A29" s="65">
        <v>7</v>
      </c>
      <c r="B29" s="315" t="s">
        <v>160</v>
      </c>
      <c r="C29" s="315"/>
      <c r="D29" s="67"/>
      <c r="E29" s="214" t="s">
        <v>2</v>
      </c>
      <c r="F29" s="214">
        <v>2</v>
      </c>
      <c r="G29" s="81"/>
      <c r="H29" s="76"/>
      <c r="I29" s="81">
        <f t="shared" si="1"/>
        <v>0</v>
      </c>
      <c r="J29" s="89"/>
    </row>
    <row r="30" spans="1:10" s="31" customFormat="1" ht="19.5" customHeight="1">
      <c r="A30" s="65">
        <v>8</v>
      </c>
      <c r="B30" s="315" t="s">
        <v>161</v>
      </c>
      <c r="C30" s="315"/>
      <c r="D30" s="67"/>
      <c r="E30" s="214" t="s">
        <v>2</v>
      </c>
      <c r="F30" s="214">
        <v>5</v>
      </c>
      <c r="G30" s="81"/>
      <c r="H30" s="76"/>
      <c r="I30" s="81">
        <f t="shared" si="1"/>
        <v>0</v>
      </c>
      <c r="J30" s="89"/>
    </row>
    <row r="31" spans="1:10" s="31" customFormat="1" ht="19.5" customHeight="1">
      <c r="A31" s="327" t="s">
        <v>232</v>
      </c>
      <c r="B31" s="328"/>
      <c r="C31" s="328"/>
      <c r="D31" s="328"/>
      <c r="E31" s="328"/>
      <c r="F31" s="328"/>
      <c r="G31" s="328"/>
      <c r="H31" s="328"/>
      <c r="I31" s="328"/>
      <c r="J31" s="329"/>
    </row>
    <row r="32" spans="1:10" s="31" customFormat="1" ht="24" customHeight="1">
      <c r="A32" s="64"/>
      <c r="B32" s="324" t="s">
        <v>162</v>
      </c>
      <c r="C32" s="325"/>
      <c r="D32" s="325"/>
      <c r="E32" s="325"/>
      <c r="F32" s="325"/>
      <c r="G32" s="325"/>
      <c r="H32" s="325"/>
      <c r="I32" s="325"/>
      <c r="J32" s="326"/>
    </row>
    <row r="33" spans="1:10" s="31" customFormat="1" ht="19.5" customHeight="1">
      <c r="A33" s="64">
        <v>1</v>
      </c>
      <c r="B33" s="257" t="s">
        <v>163</v>
      </c>
      <c r="C33" s="257" t="s">
        <v>166</v>
      </c>
      <c r="D33" s="76"/>
      <c r="E33" s="214" t="s">
        <v>2</v>
      </c>
      <c r="F33" s="214">
        <v>4</v>
      </c>
      <c r="G33" s="81"/>
      <c r="H33" s="76"/>
      <c r="I33" s="83">
        <f>F33*G33</f>
        <v>0</v>
      </c>
      <c r="J33" s="89"/>
    </row>
    <row r="34" spans="1:10" s="31" customFormat="1" ht="19.5" customHeight="1">
      <c r="A34" s="64">
        <v>2</v>
      </c>
      <c r="B34" s="257" t="s">
        <v>163</v>
      </c>
      <c r="C34" s="257" t="s">
        <v>165</v>
      </c>
      <c r="D34" s="76"/>
      <c r="E34" s="214" t="s">
        <v>2</v>
      </c>
      <c r="F34" s="214">
        <v>4</v>
      </c>
      <c r="G34" s="81"/>
      <c r="H34" s="76"/>
      <c r="I34" s="83">
        <f>F34*G34</f>
        <v>0</v>
      </c>
      <c r="J34" s="89"/>
    </row>
    <row r="35" spans="1:10" s="31" customFormat="1" ht="19.5" customHeight="1">
      <c r="A35" s="64">
        <v>3</v>
      </c>
      <c r="B35" s="257" t="s">
        <v>163</v>
      </c>
      <c r="C35" s="257" t="s">
        <v>164</v>
      </c>
      <c r="D35" s="76"/>
      <c r="E35" s="214" t="s">
        <v>2</v>
      </c>
      <c r="F35" s="214">
        <v>4</v>
      </c>
      <c r="G35" s="81"/>
      <c r="H35" s="76"/>
      <c r="I35" s="83">
        <f>F35*G35</f>
        <v>0</v>
      </c>
      <c r="J35" s="89"/>
    </row>
    <row r="36" spans="1:10" s="31" customFormat="1" ht="19.5" customHeight="1">
      <c r="A36" s="327" t="s">
        <v>233</v>
      </c>
      <c r="B36" s="328"/>
      <c r="C36" s="328"/>
      <c r="D36" s="328"/>
      <c r="E36" s="328"/>
      <c r="F36" s="328"/>
      <c r="G36" s="328"/>
      <c r="H36" s="328"/>
      <c r="I36" s="328"/>
      <c r="J36" s="329"/>
    </row>
    <row r="37" spans="1:10" s="31" customFormat="1" ht="29.25" customHeight="1">
      <c r="A37" s="64">
        <v>1</v>
      </c>
      <c r="B37" s="324" t="s">
        <v>167</v>
      </c>
      <c r="C37" s="326"/>
      <c r="D37" s="76"/>
      <c r="E37" s="214" t="s">
        <v>2</v>
      </c>
      <c r="F37" s="214">
        <v>5</v>
      </c>
      <c r="G37" s="81"/>
      <c r="H37" s="76"/>
      <c r="I37" s="83">
        <f>F37*G37</f>
        <v>0</v>
      </c>
      <c r="J37" s="89"/>
    </row>
    <row r="38" spans="1:10" s="31" customFormat="1" ht="19.5" customHeight="1">
      <c r="A38" s="327" t="s">
        <v>234</v>
      </c>
      <c r="B38" s="328"/>
      <c r="C38" s="328"/>
      <c r="D38" s="328"/>
      <c r="E38" s="328"/>
      <c r="F38" s="328"/>
      <c r="G38" s="328"/>
      <c r="H38" s="328"/>
      <c r="I38" s="328"/>
      <c r="J38" s="329"/>
    </row>
    <row r="39" spans="1:10" s="31" customFormat="1" ht="34.5" customHeight="1">
      <c r="A39" s="64">
        <v>1</v>
      </c>
      <c r="B39" s="324" t="s">
        <v>176</v>
      </c>
      <c r="C39" s="326"/>
      <c r="D39" s="76"/>
      <c r="E39" s="214" t="s">
        <v>2</v>
      </c>
      <c r="F39" s="214">
        <v>5</v>
      </c>
      <c r="G39" s="81"/>
      <c r="H39" s="76"/>
      <c r="I39" s="83">
        <f>F39*G39</f>
        <v>0</v>
      </c>
      <c r="J39" s="89"/>
    </row>
    <row r="40" spans="1:10" s="31" customFormat="1" ht="30" customHeight="1">
      <c r="A40" s="64">
        <v>2</v>
      </c>
      <c r="B40" s="324" t="s">
        <v>168</v>
      </c>
      <c r="C40" s="326"/>
      <c r="D40" s="77"/>
      <c r="E40" s="214" t="s">
        <v>2</v>
      </c>
      <c r="F40" s="214">
        <v>5</v>
      </c>
      <c r="G40" s="81"/>
      <c r="H40" s="76"/>
      <c r="I40" s="83">
        <f>F40*G40</f>
        <v>0</v>
      </c>
      <c r="J40" s="89"/>
    </row>
    <row r="41" spans="1:10" s="31" customFormat="1" ht="23.25" customHeight="1">
      <c r="A41" s="64">
        <v>3</v>
      </c>
      <c r="B41" s="324" t="s">
        <v>169</v>
      </c>
      <c r="C41" s="326"/>
      <c r="D41" s="76"/>
      <c r="E41" s="214" t="s">
        <v>2</v>
      </c>
      <c r="F41" s="214">
        <v>5</v>
      </c>
      <c r="G41" s="81"/>
      <c r="H41" s="76"/>
      <c r="I41" s="83">
        <f>F41*G41</f>
        <v>0</v>
      </c>
      <c r="J41" s="89"/>
    </row>
    <row r="42" spans="1:10" s="31" customFormat="1" ht="27.75" customHeight="1">
      <c r="A42" s="64">
        <v>4</v>
      </c>
      <c r="B42" s="318" t="s">
        <v>170</v>
      </c>
      <c r="C42" s="319"/>
      <c r="D42" s="66"/>
      <c r="E42" s="214" t="s">
        <v>2</v>
      </c>
      <c r="F42" s="214">
        <v>5</v>
      </c>
      <c r="G42" s="81"/>
      <c r="H42" s="66"/>
      <c r="I42" s="83">
        <f>F42*G42</f>
        <v>0</v>
      </c>
      <c r="J42" s="89"/>
    </row>
    <row r="43" spans="1:10" s="31" customFormat="1" ht="20.25" customHeight="1">
      <c r="A43" s="322" t="s">
        <v>235</v>
      </c>
      <c r="B43" s="322"/>
      <c r="C43" s="322"/>
      <c r="D43" s="322"/>
      <c r="E43" s="322"/>
      <c r="F43" s="322"/>
      <c r="G43" s="322"/>
      <c r="H43" s="322"/>
      <c r="I43" s="322"/>
      <c r="J43" s="323"/>
    </row>
    <row r="44" spans="1:10" s="31" customFormat="1" ht="16.5" customHeight="1">
      <c r="A44" s="66"/>
      <c r="B44" s="324" t="s">
        <v>188</v>
      </c>
      <c r="C44" s="325"/>
      <c r="D44" s="325"/>
      <c r="E44" s="325"/>
      <c r="F44" s="325"/>
      <c r="G44" s="325"/>
      <c r="H44" s="325"/>
      <c r="I44" s="325"/>
      <c r="J44" s="326"/>
    </row>
    <row r="45" spans="1:10" s="31" customFormat="1" ht="15.75" customHeight="1">
      <c r="A45" s="64">
        <v>1</v>
      </c>
      <c r="B45" s="316" t="s">
        <v>189</v>
      </c>
      <c r="C45" s="317"/>
      <c r="D45" s="66"/>
      <c r="E45" s="214" t="s">
        <v>2</v>
      </c>
      <c r="F45" s="64">
        <v>3</v>
      </c>
      <c r="G45" s="81"/>
      <c r="H45" s="66"/>
      <c r="I45" s="81">
        <f>F45*G45</f>
        <v>0</v>
      </c>
      <c r="J45" s="88"/>
    </row>
    <row r="46" spans="1:10" s="31" customFormat="1" ht="15" customHeight="1">
      <c r="A46" s="64">
        <v>2</v>
      </c>
      <c r="B46" s="316" t="s">
        <v>190</v>
      </c>
      <c r="C46" s="317"/>
      <c r="D46" s="66"/>
      <c r="E46" s="214" t="s">
        <v>2</v>
      </c>
      <c r="F46" s="64">
        <v>3</v>
      </c>
      <c r="G46" s="81"/>
      <c r="H46" s="66"/>
      <c r="I46" s="81">
        <f>F46*G46</f>
        <v>0</v>
      </c>
      <c r="J46" s="88"/>
    </row>
    <row r="47" spans="1:10" s="31" customFormat="1" ht="14.25" customHeight="1">
      <c r="A47" s="64">
        <v>3</v>
      </c>
      <c r="B47" s="316" t="s">
        <v>191</v>
      </c>
      <c r="C47" s="317"/>
      <c r="D47" s="66"/>
      <c r="E47" s="214" t="s">
        <v>2</v>
      </c>
      <c r="F47" s="64">
        <v>3</v>
      </c>
      <c r="G47" s="81"/>
      <c r="H47" s="66"/>
      <c r="I47" s="81">
        <f>F47*G47</f>
        <v>0</v>
      </c>
      <c r="J47" s="88"/>
    </row>
    <row r="48" spans="1:10" s="31" customFormat="1" ht="15" customHeight="1">
      <c r="A48" s="64">
        <v>4</v>
      </c>
      <c r="B48" s="316" t="s">
        <v>192</v>
      </c>
      <c r="C48" s="317"/>
      <c r="D48" s="66"/>
      <c r="E48" s="214" t="s">
        <v>2</v>
      </c>
      <c r="F48" s="64">
        <v>3</v>
      </c>
      <c r="G48" s="81"/>
      <c r="H48" s="66"/>
      <c r="I48" s="81">
        <f>F48*G48</f>
        <v>0</v>
      </c>
      <c r="J48" s="88"/>
    </row>
    <row r="49" spans="1:10" s="31" customFormat="1" ht="71.25" customHeight="1">
      <c r="A49" s="64"/>
      <c r="B49" s="320" t="s">
        <v>494</v>
      </c>
      <c r="C49" s="321"/>
      <c r="D49" s="66"/>
      <c r="E49" s="214"/>
      <c r="F49" s="64"/>
      <c r="G49" s="81"/>
      <c r="H49" s="66"/>
      <c r="I49" s="83"/>
      <c r="J49" s="68"/>
    </row>
    <row r="50" spans="1:10" ht="12.75">
      <c r="A50" s="220"/>
      <c r="B50" s="220"/>
      <c r="C50" s="220"/>
      <c r="D50" s="220"/>
      <c r="E50" s="220"/>
      <c r="F50" s="220"/>
      <c r="G50" s="245" t="s">
        <v>39</v>
      </c>
      <c r="H50" s="220"/>
      <c r="I50" s="246">
        <f>SUM(I6:I49)</f>
        <v>0</v>
      </c>
      <c r="J50" s="247"/>
    </row>
    <row r="51" spans="2:10" ht="12.75">
      <c r="B51" s="33"/>
      <c r="C51" s="54"/>
      <c r="G51" s="31"/>
      <c r="I51" s="86"/>
      <c r="J51" s="32"/>
    </row>
    <row r="52" spans="2:10" ht="12.75">
      <c r="B52" s="33" t="s">
        <v>486</v>
      </c>
      <c r="G52" s="31"/>
      <c r="I52" s="32"/>
      <c r="J52" s="32"/>
    </row>
    <row r="53" spans="7:10" ht="12.75">
      <c r="G53" s="31"/>
      <c r="I53" s="32"/>
      <c r="J53" s="32"/>
    </row>
    <row r="54" ht="12.75">
      <c r="C54" s="31"/>
    </row>
    <row r="55" spans="9:10" ht="12.75">
      <c r="I55" s="31"/>
      <c r="J55" s="31"/>
    </row>
    <row r="57" spans="2:3" ht="12.75">
      <c r="B57" s="337"/>
      <c r="C57" s="337"/>
    </row>
  </sheetData>
  <sheetProtection/>
  <mergeCells count="44">
    <mergeCell ref="B18:C18"/>
    <mergeCell ref="A19:J19"/>
    <mergeCell ref="B20:C20"/>
    <mergeCell ref="B57:C57"/>
    <mergeCell ref="B17:C17"/>
    <mergeCell ref="A21:H21"/>
    <mergeCell ref="B25:C25"/>
    <mergeCell ref="B26:C26"/>
    <mergeCell ref="A31:J31"/>
    <mergeCell ref="A36:J36"/>
    <mergeCell ref="B27:C27"/>
    <mergeCell ref="B28:C28"/>
    <mergeCell ref="B29:C29"/>
    <mergeCell ref="B4:C4"/>
    <mergeCell ref="A14:J14"/>
    <mergeCell ref="B15:C15"/>
    <mergeCell ref="B16:C16"/>
    <mergeCell ref="A5:J5"/>
    <mergeCell ref="B6:C6"/>
    <mergeCell ref="B13:C13"/>
    <mergeCell ref="B8:C8"/>
    <mergeCell ref="B9:C9"/>
    <mergeCell ref="B10:C10"/>
    <mergeCell ref="G1:J1"/>
    <mergeCell ref="B11:C11"/>
    <mergeCell ref="B12:C12"/>
    <mergeCell ref="B48:C48"/>
    <mergeCell ref="B42:C42"/>
    <mergeCell ref="A38:J38"/>
    <mergeCell ref="B32:J32"/>
    <mergeCell ref="B37:C37"/>
    <mergeCell ref="B39:C39"/>
    <mergeCell ref="B40:C40"/>
    <mergeCell ref="B41:C41"/>
    <mergeCell ref="B30:C30"/>
    <mergeCell ref="B23:C23"/>
    <mergeCell ref="B7:C7"/>
    <mergeCell ref="B24:C24"/>
    <mergeCell ref="B49:C49"/>
    <mergeCell ref="A43:J43"/>
    <mergeCell ref="B44:J44"/>
    <mergeCell ref="B45:C45"/>
    <mergeCell ref="B46:C46"/>
    <mergeCell ref="B47:C47"/>
  </mergeCells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I20"/>
  <sheetViews>
    <sheetView view="pageLayout" zoomScaleNormal="120" zoomScaleSheetLayoutView="100" workbookViewId="0" topLeftCell="A13">
      <selection activeCell="A2" sqref="A2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10.57421875" style="0" bestFit="1" customWidth="1"/>
    <col min="7" max="7" width="7.7109375" style="0" customWidth="1"/>
    <col min="8" max="8" width="13.57421875" style="0" customWidth="1"/>
    <col min="9" max="9" width="13.8515625" style="0" customWidth="1"/>
  </cols>
  <sheetData>
    <row r="1" spans="1:6" ht="12.75">
      <c r="A1" t="s">
        <v>55</v>
      </c>
      <c r="F1" s="1" t="s">
        <v>177</v>
      </c>
    </row>
    <row r="2" ht="12.75">
      <c r="A2" s="1" t="s">
        <v>416</v>
      </c>
    </row>
    <row r="4" spans="1:9" ht="39" customHeight="1">
      <c r="A4" s="39" t="s">
        <v>54</v>
      </c>
      <c r="B4" s="39" t="s">
        <v>0</v>
      </c>
      <c r="C4" s="38" t="s">
        <v>53</v>
      </c>
      <c r="D4" s="39" t="s">
        <v>52</v>
      </c>
      <c r="E4" s="11" t="s">
        <v>236</v>
      </c>
      <c r="F4" s="40" t="s">
        <v>51</v>
      </c>
      <c r="G4" s="38" t="s">
        <v>50</v>
      </c>
      <c r="H4" s="38" t="s">
        <v>1</v>
      </c>
      <c r="I4" s="38" t="s">
        <v>49</v>
      </c>
    </row>
    <row r="5" spans="1:9" s="36" customFormat="1" ht="51" customHeight="1">
      <c r="A5" s="6" t="s">
        <v>48</v>
      </c>
      <c r="B5" s="251" t="s">
        <v>409</v>
      </c>
      <c r="C5" s="200"/>
      <c r="D5" s="7" t="s">
        <v>2</v>
      </c>
      <c r="E5" s="99">
        <v>1</v>
      </c>
      <c r="F5" s="120"/>
      <c r="G5" s="119"/>
      <c r="H5" s="120">
        <f>E5*F5</f>
        <v>0</v>
      </c>
      <c r="I5" s="120"/>
    </row>
    <row r="6" spans="1:9" s="36" customFormat="1" ht="71.25" customHeight="1">
      <c r="A6" s="6">
        <v>2</v>
      </c>
      <c r="B6" s="259" t="s">
        <v>410</v>
      </c>
      <c r="C6" s="200"/>
      <c r="D6" s="7" t="s">
        <v>2</v>
      </c>
      <c r="E6" s="99">
        <v>1</v>
      </c>
      <c r="F6" s="120"/>
      <c r="G6" s="119"/>
      <c r="H6" s="120">
        <f aca="true" t="shared" si="0" ref="H6:H11">E6*F6</f>
        <v>0</v>
      </c>
      <c r="I6" s="120"/>
    </row>
    <row r="7" spans="1:9" s="36" customFormat="1" ht="84.75" customHeight="1">
      <c r="A7" s="6">
        <v>3</v>
      </c>
      <c r="B7" s="256" t="s">
        <v>411</v>
      </c>
      <c r="C7" s="200"/>
      <c r="D7" s="7" t="s">
        <v>2</v>
      </c>
      <c r="E7" s="99">
        <v>1</v>
      </c>
      <c r="F7" s="120"/>
      <c r="G7" s="119"/>
      <c r="H7" s="120">
        <f t="shared" si="0"/>
        <v>0</v>
      </c>
      <c r="I7" s="120"/>
    </row>
    <row r="8" spans="1:9" s="36" customFormat="1" ht="33.75" customHeight="1">
      <c r="A8" s="6">
        <v>4</v>
      </c>
      <c r="B8" s="251" t="s">
        <v>412</v>
      </c>
      <c r="C8" s="200"/>
      <c r="D8" s="7" t="s">
        <v>2</v>
      </c>
      <c r="E8" s="99">
        <v>1</v>
      </c>
      <c r="F8" s="120"/>
      <c r="G8" s="119"/>
      <c r="H8" s="120">
        <f t="shared" si="0"/>
        <v>0</v>
      </c>
      <c r="I8" s="120"/>
    </row>
    <row r="9" spans="1:9" s="36" customFormat="1" ht="21.75" customHeight="1">
      <c r="A9" s="6">
        <v>5</v>
      </c>
      <c r="B9" s="279" t="s">
        <v>413</v>
      </c>
      <c r="C9" s="200"/>
      <c r="D9" s="7" t="s">
        <v>2</v>
      </c>
      <c r="E9" s="99">
        <v>1</v>
      </c>
      <c r="F9" s="120"/>
      <c r="G9" s="119"/>
      <c r="H9" s="120">
        <f t="shared" si="0"/>
        <v>0</v>
      </c>
      <c r="I9" s="120"/>
    </row>
    <row r="10" spans="1:9" s="36" customFormat="1" ht="48" customHeight="1">
      <c r="A10" s="6">
        <v>6</v>
      </c>
      <c r="B10" s="279" t="s">
        <v>414</v>
      </c>
      <c r="C10" s="200"/>
      <c r="D10" s="7" t="s">
        <v>2</v>
      </c>
      <c r="E10" s="99">
        <v>1</v>
      </c>
      <c r="F10" s="120"/>
      <c r="G10" s="119"/>
      <c r="H10" s="120">
        <f t="shared" si="0"/>
        <v>0</v>
      </c>
      <c r="I10" s="120"/>
    </row>
    <row r="11" spans="1:9" ht="17.25" customHeight="1">
      <c r="A11" s="6">
        <v>7</v>
      </c>
      <c r="B11" s="272" t="s">
        <v>415</v>
      </c>
      <c r="C11" s="195"/>
      <c r="D11" s="7" t="s">
        <v>2</v>
      </c>
      <c r="E11" s="99">
        <v>1</v>
      </c>
      <c r="F11" s="120"/>
      <c r="G11" s="119"/>
      <c r="H11" s="120">
        <f t="shared" si="0"/>
        <v>0</v>
      </c>
      <c r="I11" s="120"/>
    </row>
    <row r="12" spans="1:9" ht="27.75" customHeight="1">
      <c r="A12" s="6"/>
      <c r="B12" s="264" t="s">
        <v>516</v>
      </c>
      <c r="C12" s="201"/>
      <c r="D12" s="202"/>
      <c r="E12" s="116"/>
      <c r="F12" s="118"/>
      <c r="G12" s="118"/>
      <c r="H12" s="118"/>
      <c r="I12" s="118"/>
    </row>
    <row r="13" spans="3:9" ht="14.25" customHeight="1">
      <c r="C13" s="197"/>
      <c r="D13" s="197"/>
      <c r="E13" s="198"/>
      <c r="F13" s="364" t="s">
        <v>241</v>
      </c>
      <c r="G13" s="365"/>
      <c r="H13" s="120">
        <f>SUM(H5:H12)</f>
        <v>0</v>
      </c>
      <c r="I13" s="199"/>
    </row>
    <row r="14" spans="2:9" ht="15.75" customHeight="1">
      <c r="B14" s="33"/>
      <c r="C14" s="30"/>
      <c r="F14" s="36"/>
      <c r="H14" s="87"/>
      <c r="I14" s="5"/>
    </row>
    <row r="15" spans="2:9" ht="15.75" customHeight="1">
      <c r="B15" s="33" t="s">
        <v>486</v>
      </c>
      <c r="C15" s="30"/>
      <c r="F15" s="36"/>
      <c r="H15" s="87"/>
      <c r="I15" s="5"/>
    </row>
    <row r="16" ht="12.75">
      <c r="B16" s="36"/>
    </row>
    <row r="18" spans="2:3" ht="12.75">
      <c r="B18" s="340"/>
      <c r="C18" s="340"/>
    </row>
    <row r="19" ht="12.75">
      <c r="B19" s="28"/>
    </row>
    <row r="20" ht="12.75">
      <c r="B20" s="28"/>
    </row>
  </sheetData>
  <sheetProtection/>
  <mergeCells count="2">
    <mergeCell ref="B18:C18"/>
    <mergeCell ref="F13:G13"/>
  </mergeCells>
  <printOptions/>
  <pageMargins left="0.7874015748031497" right="0.7874015748031497" top="0.984251968503937" bottom="0.5905511811023623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view="pageLayout" zoomScaleSheetLayoutView="10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8.140625" style="0" customWidth="1"/>
    <col min="8" max="8" width="13.57421875" style="0" customWidth="1"/>
    <col min="9" max="9" width="13.8515625" style="0" customWidth="1"/>
  </cols>
  <sheetData>
    <row r="1" spans="1:6" ht="12.75">
      <c r="A1" t="s">
        <v>55</v>
      </c>
      <c r="F1" s="1" t="s">
        <v>177</v>
      </c>
    </row>
    <row r="2" ht="12.75">
      <c r="A2" s="1" t="s">
        <v>562</v>
      </c>
    </row>
    <row r="4" spans="1:9" ht="39" customHeight="1">
      <c r="A4" s="39" t="s">
        <v>54</v>
      </c>
      <c r="B4" s="39" t="s">
        <v>0</v>
      </c>
      <c r="C4" s="38" t="s">
        <v>53</v>
      </c>
      <c r="D4" s="39" t="s">
        <v>52</v>
      </c>
      <c r="E4" s="11" t="s">
        <v>236</v>
      </c>
      <c r="F4" s="40" t="s">
        <v>51</v>
      </c>
      <c r="G4" s="38" t="s">
        <v>50</v>
      </c>
      <c r="H4" s="38" t="s">
        <v>1</v>
      </c>
      <c r="I4" s="38" t="s">
        <v>49</v>
      </c>
    </row>
    <row r="5" spans="1:9" ht="28.5" customHeight="1">
      <c r="A5" s="7" t="s">
        <v>48</v>
      </c>
      <c r="B5" s="251" t="s">
        <v>110</v>
      </c>
      <c r="C5" s="195"/>
      <c r="D5" s="7" t="s">
        <v>2</v>
      </c>
      <c r="E5" s="7">
        <v>100</v>
      </c>
      <c r="F5" s="203"/>
      <c r="G5" s="204"/>
      <c r="H5" s="203">
        <f>E5*F5</f>
        <v>0</v>
      </c>
      <c r="I5" s="205"/>
    </row>
    <row r="6" spans="1:9" ht="28.5" customHeight="1">
      <c r="A6" s="7" t="s">
        <v>47</v>
      </c>
      <c r="B6" s="251" t="s">
        <v>417</v>
      </c>
      <c r="C6" s="195"/>
      <c r="D6" s="7" t="s">
        <v>2</v>
      </c>
      <c r="E6" s="7">
        <v>30</v>
      </c>
      <c r="F6" s="203"/>
      <c r="G6" s="204"/>
      <c r="H6" s="203">
        <f aca="true" t="shared" si="0" ref="H6:H11">E6*F6</f>
        <v>0</v>
      </c>
      <c r="I6" s="205"/>
    </row>
    <row r="7" spans="1:9" ht="28.5" customHeight="1">
      <c r="A7" s="7" t="s">
        <v>46</v>
      </c>
      <c r="B7" s="251" t="s">
        <v>418</v>
      </c>
      <c r="C7" s="195"/>
      <c r="D7" s="7" t="s">
        <v>2</v>
      </c>
      <c r="E7" s="7">
        <v>20</v>
      </c>
      <c r="F7" s="203"/>
      <c r="G7" s="204"/>
      <c r="H7" s="203">
        <f t="shared" si="0"/>
        <v>0</v>
      </c>
      <c r="I7" s="205"/>
    </row>
    <row r="8" spans="1:9" ht="28.5" customHeight="1">
      <c r="A8" s="7" t="s">
        <v>45</v>
      </c>
      <c r="B8" s="251" t="s">
        <v>419</v>
      </c>
      <c r="C8" s="195"/>
      <c r="D8" s="7" t="s">
        <v>2</v>
      </c>
      <c r="E8" s="7">
        <v>20</v>
      </c>
      <c r="F8" s="203"/>
      <c r="G8" s="204"/>
      <c r="H8" s="203">
        <f t="shared" si="0"/>
        <v>0</v>
      </c>
      <c r="I8" s="205"/>
    </row>
    <row r="9" spans="1:9" ht="37.5" customHeight="1">
      <c r="A9" s="7" t="s">
        <v>44</v>
      </c>
      <c r="B9" s="251" t="s">
        <v>111</v>
      </c>
      <c r="C9" s="195"/>
      <c r="D9" s="7" t="s">
        <v>2</v>
      </c>
      <c r="E9" s="7">
        <v>100</v>
      </c>
      <c r="F9" s="203"/>
      <c r="G9" s="195"/>
      <c r="H9" s="203">
        <f t="shared" si="0"/>
        <v>0</v>
      </c>
      <c r="I9" s="205"/>
    </row>
    <row r="10" spans="1:9" ht="37.5" customHeight="1">
      <c r="A10" s="7" t="s">
        <v>43</v>
      </c>
      <c r="B10" s="251" t="s">
        <v>420</v>
      </c>
      <c r="C10" s="195"/>
      <c r="D10" s="7" t="s">
        <v>2</v>
      </c>
      <c r="E10" s="7">
        <v>30</v>
      </c>
      <c r="F10" s="203"/>
      <c r="G10" s="195"/>
      <c r="H10" s="203">
        <f t="shared" si="0"/>
        <v>0</v>
      </c>
      <c r="I10" s="205"/>
    </row>
    <row r="11" spans="1:9" ht="30" customHeight="1">
      <c r="A11" s="7" t="s">
        <v>42</v>
      </c>
      <c r="B11" s="251" t="s">
        <v>112</v>
      </c>
      <c r="C11" s="195"/>
      <c r="D11" s="7" t="s">
        <v>2</v>
      </c>
      <c r="E11" s="7">
        <v>100</v>
      </c>
      <c r="F11" s="203"/>
      <c r="G11" s="195"/>
      <c r="H11" s="203">
        <f t="shared" si="0"/>
        <v>0</v>
      </c>
      <c r="I11" s="205"/>
    </row>
    <row r="12" spans="1:9" ht="61.5" customHeight="1">
      <c r="A12" s="7"/>
      <c r="B12" s="255" t="s">
        <v>534</v>
      </c>
      <c r="C12" s="195"/>
      <c r="D12" s="7"/>
      <c r="E12" s="7"/>
      <c r="F12" s="195"/>
      <c r="G12" s="195"/>
      <c r="H12" s="203"/>
      <c r="I12" s="195"/>
    </row>
    <row r="13" spans="3:9" ht="12.75">
      <c r="C13" s="197"/>
      <c r="D13" s="197"/>
      <c r="E13" s="197"/>
      <c r="F13" s="369" t="s">
        <v>241</v>
      </c>
      <c r="G13" s="370"/>
      <c r="H13" s="203">
        <f>SUM(H5:H12)</f>
        <v>0</v>
      </c>
      <c r="I13" s="206"/>
    </row>
    <row r="14" spans="2:9" ht="12.75">
      <c r="B14" s="33"/>
      <c r="C14" s="30"/>
      <c r="F14" s="36"/>
      <c r="H14" s="5"/>
      <c r="I14" s="5"/>
    </row>
    <row r="15" spans="2:9" ht="12.75">
      <c r="B15" s="33" t="s">
        <v>486</v>
      </c>
      <c r="C15" s="30"/>
      <c r="F15" s="36"/>
      <c r="H15" s="5"/>
      <c r="I15" s="5"/>
    </row>
    <row r="16" spans="2:9" ht="12.75">
      <c r="B16" s="33"/>
      <c r="C16" s="30"/>
      <c r="F16" s="36"/>
      <c r="H16" s="5"/>
      <c r="I16" s="5"/>
    </row>
    <row r="17" spans="2:9" ht="12.75">
      <c r="B17" s="36"/>
      <c r="F17" s="36"/>
      <c r="H17" s="5"/>
      <c r="I17" s="5"/>
    </row>
    <row r="18" spans="6:9" ht="12.75">
      <c r="F18" s="36"/>
      <c r="G18" s="36"/>
      <c r="H18" s="5"/>
      <c r="I18" s="5"/>
    </row>
    <row r="19" spans="2:3" ht="12.75">
      <c r="B19" s="340"/>
      <c r="C19" s="340"/>
    </row>
    <row r="20" ht="12.75">
      <c r="B20" s="28"/>
    </row>
    <row r="21" spans="2:8" ht="12.75">
      <c r="B21" s="28"/>
      <c r="F21" s="368"/>
      <c r="G21" s="368"/>
      <c r="H21" s="368"/>
    </row>
  </sheetData>
  <sheetProtection/>
  <mergeCells count="3">
    <mergeCell ref="B19:C19"/>
    <mergeCell ref="F21:H21"/>
    <mergeCell ref="F13:G1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I32"/>
  <sheetViews>
    <sheetView view="pageLayout" zoomScaleSheetLayoutView="100" workbookViewId="0" topLeftCell="A16">
      <selection activeCell="A2" sqref="A2"/>
    </sheetView>
  </sheetViews>
  <sheetFormatPr defaultColWidth="9.140625" defaultRowHeight="12.75"/>
  <cols>
    <col min="1" max="1" width="4.7109375" style="0" customWidth="1"/>
    <col min="2" max="2" width="67.28125" style="0" customWidth="1"/>
    <col min="3" max="3" width="10.28125" style="0" customWidth="1"/>
    <col min="4" max="4" width="6.8515625" style="0" customWidth="1"/>
    <col min="6" max="6" width="10.57421875" style="0" bestFit="1" customWidth="1"/>
    <col min="7" max="7" width="8.28125" style="0" customWidth="1"/>
    <col min="8" max="8" width="13.57421875" style="0" customWidth="1"/>
    <col min="9" max="9" width="13.8515625" style="0" customWidth="1"/>
  </cols>
  <sheetData>
    <row r="1" spans="1:6" ht="12.75">
      <c r="A1" t="s">
        <v>55</v>
      </c>
      <c r="F1" s="1" t="s">
        <v>177</v>
      </c>
    </row>
    <row r="2" ht="12.75">
      <c r="A2" s="1" t="s">
        <v>563</v>
      </c>
    </row>
    <row r="4" spans="1:9" ht="39" customHeight="1">
      <c r="A4" s="39" t="s">
        <v>54</v>
      </c>
      <c r="B4" s="39" t="s">
        <v>0</v>
      </c>
      <c r="C4" s="38" t="s">
        <v>53</v>
      </c>
      <c r="D4" s="39" t="s">
        <v>52</v>
      </c>
      <c r="E4" s="11" t="s">
        <v>236</v>
      </c>
      <c r="F4" s="40" t="s">
        <v>51</v>
      </c>
      <c r="G4" s="38" t="s">
        <v>50</v>
      </c>
      <c r="H4" s="38" t="s">
        <v>1</v>
      </c>
      <c r="I4" s="38" t="s">
        <v>49</v>
      </c>
    </row>
    <row r="5" spans="1:9" s="36" customFormat="1" ht="83.25" customHeight="1">
      <c r="A5" s="7" t="s">
        <v>48</v>
      </c>
      <c r="B5" s="254" t="s">
        <v>517</v>
      </c>
      <c r="C5" s="44"/>
      <c r="D5" s="7" t="s">
        <v>2</v>
      </c>
      <c r="E5" s="99">
        <v>5</v>
      </c>
      <c r="F5" s="120"/>
      <c r="G5" s="119"/>
      <c r="H5" s="120">
        <f>E5*F5</f>
        <v>0</v>
      </c>
      <c r="I5" s="120"/>
    </row>
    <row r="6" spans="1:9" s="36" customFormat="1" ht="39">
      <c r="A6" s="7" t="s">
        <v>47</v>
      </c>
      <c r="B6" s="256" t="s">
        <v>122</v>
      </c>
      <c r="C6" s="44"/>
      <c r="D6" s="7" t="s">
        <v>2</v>
      </c>
      <c r="E6" s="99">
        <v>5</v>
      </c>
      <c r="F6" s="120"/>
      <c r="G6" s="119"/>
      <c r="H6" s="120">
        <f aca="true" t="shared" si="0" ref="H6:H22">E6*F6</f>
        <v>0</v>
      </c>
      <c r="I6" s="120"/>
    </row>
    <row r="7" spans="1:9" s="36" customFormat="1" ht="12">
      <c r="A7" s="7" t="s">
        <v>46</v>
      </c>
      <c r="B7" s="280" t="s">
        <v>123</v>
      </c>
      <c r="C7" s="44"/>
      <c r="D7" s="7" t="s">
        <v>2</v>
      </c>
      <c r="E7" s="99">
        <v>5</v>
      </c>
      <c r="F7" s="120"/>
      <c r="G7" s="119"/>
      <c r="H7" s="120">
        <f t="shared" si="0"/>
        <v>0</v>
      </c>
      <c r="I7" s="120"/>
    </row>
    <row r="8" spans="1:9" ht="12.75">
      <c r="A8" s="7" t="s">
        <v>45</v>
      </c>
      <c r="B8" s="280" t="s">
        <v>124</v>
      </c>
      <c r="C8" s="195"/>
      <c r="D8" s="7" t="s">
        <v>2</v>
      </c>
      <c r="E8" s="99">
        <v>5</v>
      </c>
      <c r="F8" s="120"/>
      <c r="G8" s="119"/>
      <c r="H8" s="120">
        <f t="shared" si="0"/>
        <v>0</v>
      </c>
      <c r="I8" s="120"/>
    </row>
    <row r="9" spans="1:9" ht="12.75" customHeight="1">
      <c r="A9" s="371" t="s">
        <v>125</v>
      </c>
      <c r="B9" s="372"/>
      <c r="C9" s="144"/>
      <c r="D9" s="144"/>
      <c r="E9" s="145"/>
      <c r="F9" s="145"/>
      <c r="G9" s="145"/>
      <c r="H9" s="120"/>
      <c r="I9" s="146"/>
    </row>
    <row r="10" spans="1:9" ht="113.25" customHeight="1">
      <c r="A10" s="194" t="s">
        <v>44</v>
      </c>
      <c r="B10" s="280" t="s">
        <v>518</v>
      </c>
      <c r="C10" s="195"/>
      <c r="D10" s="7" t="s">
        <v>60</v>
      </c>
      <c r="E10" s="99">
        <v>8</v>
      </c>
      <c r="F10" s="120"/>
      <c r="G10" s="119"/>
      <c r="H10" s="120">
        <f t="shared" si="0"/>
        <v>0</v>
      </c>
      <c r="I10" s="120"/>
    </row>
    <row r="11" spans="1:9" ht="40.5" customHeight="1">
      <c r="A11" s="194" t="s">
        <v>43</v>
      </c>
      <c r="B11" s="280" t="s">
        <v>126</v>
      </c>
      <c r="C11" s="195"/>
      <c r="D11" s="7" t="s">
        <v>60</v>
      </c>
      <c r="E11" s="99">
        <v>8</v>
      </c>
      <c r="F11" s="120"/>
      <c r="G11" s="119"/>
      <c r="H11" s="120">
        <f t="shared" si="0"/>
        <v>0</v>
      </c>
      <c r="I11" s="120"/>
    </row>
    <row r="12" spans="1:9" ht="27.75" customHeight="1">
      <c r="A12" s="371" t="s">
        <v>127</v>
      </c>
      <c r="B12" s="372"/>
      <c r="C12" s="144"/>
      <c r="D12" s="144"/>
      <c r="E12" s="145"/>
      <c r="F12" s="145"/>
      <c r="G12" s="145"/>
      <c r="H12" s="120"/>
      <c r="I12" s="146"/>
    </row>
    <row r="13" spans="1:9" ht="41.25" customHeight="1">
      <c r="A13" s="194" t="s">
        <v>42</v>
      </c>
      <c r="B13" s="280" t="s">
        <v>128</v>
      </c>
      <c r="C13" s="195"/>
      <c r="D13" s="7" t="s">
        <v>2</v>
      </c>
      <c r="E13" s="99">
        <v>5</v>
      </c>
      <c r="F13" s="120"/>
      <c r="G13" s="119"/>
      <c r="H13" s="120">
        <f t="shared" si="0"/>
        <v>0</v>
      </c>
      <c r="I13" s="120"/>
    </row>
    <row r="14" spans="1:9" ht="26.25" customHeight="1">
      <c r="A14" s="194" t="s">
        <v>41</v>
      </c>
      <c r="B14" s="280" t="s">
        <v>129</v>
      </c>
      <c r="C14" s="195"/>
      <c r="D14" s="7" t="s">
        <v>2</v>
      </c>
      <c r="E14" s="99">
        <v>5</v>
      </c>
      <c r="F14" s="120"/>
      <c r="G14" s="119"/>
      <c r="H14" s="120">
        <f t="shared" si="0"/>
        <v>0</v>
      </c>
      <c r="I14" s="120"/>
    </row>
    <row r="15" spans="1:9" ht="30.75" customHeight="1">
      <c r="A15" s="194" t="s">
        <v>40</v>
      </c>
      <c r="B15" s="280" t="s">
        <v>130</v>
      </c>
      <c r="C15" s="195"/>
      <c r="D15" s="7" t="s">
        <v>2</v>
      </c>
      <c r="E15" s="99">
        <v>5</v>
      </c>
      <c r="F15" s="120"/>
      <c r="G15" s="119"/>
      <c r="H15" s="120">
        <f t="shared" si="0"/>
        <v>0</v>
      </c>
      <c r="I15" s="120"/>
    </row>
    <row r="16" spans="1:9" ht="33.75" customHeight="1">
      <c r="A16" s="194" t="s">
        <v>62</v>
      </c>
      <c r="B16" s="280" t="s">
        <v>131</v>
      </c>
      <c r="C16" s="195"/>
      <c r="D16" s="7" t="s">
        <v>2</v>
      </c>
      <c r="E16" s="99">
        <v>5</v>
      </c>
      <c r="F16" s="120"/>
      <c r="G16" s="119"/>
      <c r="H16" s="120">
        <f t="shared" si="0"/>
        <v>0</v>
      </c>
      <c r="I16" s="120"/>
    </row>
    <row r="17" spans="1:9" ht="14.25" customHeight="1">
      <c r="A17" s="194" t="s">
        <v>63</v>
      </c>
      <c r="B17" s="280" t="s">
        <v>132</v>
      </c>
      <c r="C17" s="195"/>
      <c r="D17" s="7" t="s">
        <v>2</v>
      </c>
      <c r="E17" s="99">
        <v>15</v>
      </c>
      <c r="F17" s="120"/>
      <c r="G17" s="119"/>
      <c r="H17" s="120">
        <f t="shared" si="0"/>
        <v>0</v>
      </c>
      <c r="I17" s="120"/>
    </row>
    <row r="18" spans="1:9" ht="15" customHeight="1">
      <c r="A18" s="373" t="s">
        <v>133</v>
      </c>
      <c r="B18" s="374"/>
      <c r="C18" s="98"/>
      <c r="D18" s="98"/>
      <c r="E18" s="111"/>
      <c r="F18" s="111"/>
      <c r="G18" s="111"/>
      <c r="H18" s="120"/>
      <c r="I18" s="112"/>
    </row>
    <row r="19" spans="1:9" ht="23.25" customHeight="1">
      <c r="A19" s="194" t="s">
        <v>64</v>
      </c>
      <c r="B19" s="256" t="s">
        <v>134</v>
      </c>
      <c r="C19" s="23"/>
      <c r="D19" s="7" t="s">
        <v>2</v>
      </c>
      <c r="E19" s="99">
        <v>20</v>
      </c>
      <c r="F19" s="207"/>
      <c r="G19" s="114"/>
      <c r="H19" s="120">
        <f t="shared" si="0"/>
        <v>0</v>
      </c>
      <c r="I19" s="115"/>
    </row>
    <row r="20" spans="1:9" ht="24" customHeight="1">
      <c r="A20" s="194" t="s">
        <v>65</v>
      </c>
      <c r="B20" s="256" t="s">
        <v>135</v>
      </c>
      <c r="C20" s="23"/>
      <c r="D20" s="7" t="s">
        <v>2</v>
      </c>
      <c r="E20" s="99">
        <v>20</v>
      </c>
      <c r="F20" s="207"/>
      <c r="G20" s="114"/>
      <c r="H20" s="120">
        <f t="shared" si="0"/>
        <v>0</v>
      </c>
      <c r="I20" s="115"/>
    </row>
    <row r="21" spans="1:9" ht="23.25" customHeight="1">
      <c r="A21" s="194" t="s">
        <v>94</v>
      </c>
      <c r="B21" s="256" t="s">
        <v>136</v>
      </c>
      <c r="C21" s="23"/>
      <c r="D21" s="7" t="s">
        <v>2</v>
      </c>
      <c r="E21" s="99">
        <v>8</v>
      </c>
      <c r="F21" s="207"/>
      <c r="G21" s="114"/>
      <c r="H21" s="120">
        <f t="shared" si="0"/>
        <v>0</v>
      </c>
      <c r="I21" s="115"/>
    </row>
    <row r="22" spans="1:9" ht="24" customHeight="1">
      <c r="A22" s="194" t="s">
        <v>96</v>
      </c>
      <c r="B22" s="256" t="s">
        <v>137</v>
      </c>
      <c r="C22" s="23"/>
      <c r="D22" s="7" t="s">
        <v>2</v>
      </c>
      <c r="E22" s="99">
        <v>8</v>
      </c>
      <c r="F22" s="207"/>
      <c r="G22" s="114"/>
      <c r="H22" s="120">
        <f t="shared" si="0"/>
        <v>0</v>
      </c>
      <c r="I22" s="115"/>
    </row>
    <row r="23" spans="1:9" ht="39" customHeight="1">
      <c r="A23" s="7"/>
      <c r="B23" s="281" t="s">
        <v>519</v>
      </c>
      <c r="C23" s="195"/>
      <c r="D23" s="7"/>
      <c r="E23" s="99"/>
      <c r="F23" s="119"/>
      <c r="G23" s="119"/>
      <c r="H23" s="120"/>
      <c r="I23" s="119"/>
    </row>
    <row r="24" spans="1:9" ht="12.75">
      <c r="A24" s="197"/>
      <c r="B24" s="197"/>
      <c r="C24" s="197"/>
      <c r="D24" s="197"/>
      <c r="E24" s="198"/>
      <c r="F24" s="364" t="s">
        <v>241</v>
      </c>
      <c r="G24" s="365"/>
      <c r="H24" s="120">
        <f>SUM(H5:H22)</f>
        <v>0</v>
      </c>
      <c r="I24" s="199"/>
    </row>
    <row r="25" spans="2:9" ht="12.75">
      <c r="B25" s="33"/>
      <c r="C25" s="30"/>
      <c r="F25" s="36"/>
      <c r="H25" s="87"/>
      <c r="I25" s="5"/>
    </row>
    <row r="26" spans="2:9" ht="12.75">
      <c r="B26" s="79" t="s">
        <v>486</v>
      </c>
      <c r="F26" s="36"/>
      <c r="H26" s="5"/>
      <c r="I26" s="5"/>
    </row>
    <row r="27" ht="12.75">
      <c r="B27" s="36"/>
    </row>
    <row r="30" spans="2:3" ht="12.75">
      <c r="B30" s="340"/>
      <c r="C30" s="340"/>
    </row>
    <row r="31" ht="12.75">
      <c r="B31" s="28"/>
    </row>
    <row r="32" ht="12.75">
      <c r="B32" s="28"/>
    </row>
  </sheetData>
  <sheetProtection/>
  <mergeCells count="5">
    <mergeCell ref="B30:C30"/>
    <mergeCell ref="F24:G24"/>
    <mergeCell ref="A12:B12"/>
    <mergeCell ref="A9:B9"/>
    <mergeCell ref="A18:B18"/>
  </mergeCells>
  <printOptions/>
  <pageMargins left="0.2362204724409449" right="0.2362204724409449" top="0.7480314960629921" bottom="0.7480314960629921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J27"/>
  <sheetViews>
    <sheetView view="pageLayout" zoomScaleNormal="110" zoomScaleSheetLayoutView="100" workbookViewId="0" topLeftCell="A1">
      <selection activeCell="A2" sqref="A2"/>
    </sheetView>
  </sheetViews>
  <sheetFormatPr defaultColWidth="9.140625" defaultRowHeight="12.75"/>
  <cols>
    <col min="1" max="1" width="4.7109375" style="30" customWidth="1"/>
    <col min="2" max="2" width="13.140625" style="30" customWidth="1"/>
    <col min="3" max="3" width="49.57421875" style="30" customWidth="1"/>
    <col min="4" max="4" width="12.57421875" style="30" customWidth="1"/>
    <col min="5" max="5" width="6.8515625" style="30" customWidth="1"/>
    <col min="6" max="6" width="9.140625" style="30" customWidth="1"/>
    <col min="7" max="7" width="10.57421875" style="30" bestFit="1" customWidth="1"/>
    <col min="8" max="8" width="9.140625" style="30" customWidth="1"/>
    <col min="9" max="9" width="13.57421875" style="30" customWidth="1"/>
    <col min="10" max="10" width="13.8515625" style="30" customWidth="1"/>
    <col min="11" max="16384" width="9.140625" style="30" customWidth="1"/>
  </cols>
  <sheetData>
    <row r="1" spans="1:7" ht="12.75">
      <c r="A1" s="30" t="s">
        <v>55</v>
      </c>
      <c r="G1" s="33" t="s">
        <v>177</v>
      </c>
    </row>
    <row r="2" spans="1:2" ht="12.75">
      <c r="A2" s="33" t="s">
        <v>564</v>
      </c>
      <c r="B2" s="33"/>
    </row>
    <row r="4" spans="1:10" ht="39" customHeight="1">
      <c r="A4" s="46" t="s">
        <v>54</v>
      </c>
      <c r="B4" s="332" t="s">
        <v>138</v>
      </c>
      <c r="C4" s="333"/>
      <c r="D4" s="47" t="s">
        <v>53</v>
      </c>
      <c r="E4" s="46" t="s">
        <v>52</v>
      </c>
      <c r="F4" s="11" t="s">
        <v>236</v>
      </c>
      <c r="G4" s="48" t="s">
        <v>51</v>
      </c>
      <c r="H4" s="47" t="s">
        <v>50</v>
      </c>
      <c r="I4" s="47" t="s">
        <v>1</v>
      </c>
      <c r="J4" s="47" t="s">
        <v>49</v>
      </c>
    </row>
    <row r="5" spans="1:10" s="31" customFormat="1" ht="16.5" customHeight="1">
      <c r="A5" s="327" t="s">
        <v>226</v>
      </c>
      <c r="B5" s="328"/>
      <c r="C5" s="328"/>
      <c r="D5" s="148"/>
      <c r="E5" s="148"/>
      <c r="F5" s="148"/>
      <c r="G5" s="148"/>
      <c r="H5" s="148"/>
      <c r="I5" s="148"/>
      <c r="J5" s="223"/>
    </row>
    <row r="6" spans="1:10" s="31" customFormat="1" ht="23.25" customHeight="1">
      <c r="A6" s="208">
        <v>1</v>
      </c>
      <c r="B6" s="324" t="s">
        <v>217</v>
      </c>
      <c r="C6" s="326"/>
      <c r="D6" s="209"/>
      <c r="E6" s="210" t="s">
        <v>57</v>
      </c>
      <c r="F6" s="210">
        <v>30</v>
      </c>
      <c r="G6" s="211"/>
      <c r="H6" s="212"/>
      <c r="I6" s="211">
        <f>F6*G6</f>
        <v>0</v>
      </c>
      <c r="J6" s="211"/>
    </row>
    <row r="7" spans="1:10" s="31" customFormat="1" ht="24.75" customHeight="1">
      <c r="A7" s="64">
        <v>2</v>
      </c>
      <c r="B7" s="324" t="s">
        <v>218</v>
      </c>
      <c r="C7" s="326"/>
      <c r="D7" s="213"/>
      <c r="E7" s="214" t="s">
        <v>57</v>
      </c>
      <c r="F7" s="214">
        <v>30</v>
      </c>
      <c r="G7" s="211"/>
      <c r="H7" s="215"/>
      <c r="I7" s="211">
        <f aca="true" t="shared" si="0" ref="I7:I17">F7*G7</f>
        <v>0</v>
      </c>
      <c r="J7" s="211"/>
    </row>
    <row r="8" spans="1:10" s="31" customFormat="1" ht="26.25" customHeight="1">
      <c r="A8" s="70">
        <v>3</v>
      </c>
      <c r="B8" s="324" t="s">
        <v>219</v>
      </c>
      <c r="C8" s="326"/>
      <c r="D8" s="216"/>
      <c r="E8" s="217" t="s">
        <v>57</v>
      </c>
      <c r="F8" s="217">
        <v>30</v>
      </c>
      <c r="G8" s="211"/>
      <c r="H8" s="218"/>
      <c r="I8" s="211">
        <f t="shared" si="0"/>
        <v>0</v>
      </c>
      <c r="J8" s="211"/>
    </row>
    <row r="9" spans="1:10" s="31" customFormat="1" ht="17.25" customHeight="1">
      <c r="A9" s="64">
        <v>4</v>
      </c>
      <c r="B9" s="324" t="s">
        <v>220</v>
      </c>
      <c r="C9" s="326"/>
      <c r="D9" s="213"/>
      <c r="E9" s="214" t="s">
        <v>57</v>
      </c>
      <c r="F9" s="214">
        <v>30</v>
      </c>
      <c r="G9" s="219"/>
      <c r="H9" s="215"/>
      <c r="I9" s="211">
        <f t="shared" si="0"/>
        <v>0</v>
      </c>
      <c r="J9" s="211"/>
    </row>
    <row r="10" spans="1:10" s="31" customFormat="1" ht="21" customHeight="1">
      <c r="A10" s="64">
        <v>5</v>
      </c>
      <c r="B10" s="324" t="s">
        <v>139</v>
      </c>
      <c r="C10" s="326"/>
      <c r="D10" s="213"/>
      <c r="E10" s="214" t="s">
        <v>57</v>
      </c>
      <c r="F10" s="214">
        <v>3</v>
      </c>
      <c r="G10" s="219"/>
      <c r="H10" s="215"/>
      <c r="I10" s="211">
        <f t="shared" si="0"/>
        <v>0</v>
      </c>
      <c r="J10" s="211"/>
    </row>
    <row r="11" spans="1:10" s="31" customFormat="1" ht="16.5" customHeight="1">
      <c r="A11" s="377" t="s">
        <v>221</v>
      </c>
      <c r="B11" s="378"/>
      <c r="C11" s="378"/>
      <c r="D11" s="149"/>
      <c r="E11" s="149"/>
      <c r="F11" s="132"/>
      <c r="G11" s="132"/>
      <c r="H11" s="132"/>
      <c r="I11" s="211">
        <f t="shared" si="0"/>
        <v>0</v>
      </c>
      <c r="J11" s="150"/>
    </row>
    <row r="12" spans="1:10" s="31" customFormat="1" ht="17.25" customHeight="1">
      <c r="A12" s="64">
        <v>1</v>
      </c>
      <c r="B12" s="315" t="s">
        <v>222</v>
      </c>
      <c r="C12" s="315"/>
      <c r="D12" s="213"/>
      <c r="E12" s="214" t="s">
        <v>2</v>
      </c>
      <c r="F12" s="214">
        <v>3</v>
      </c>
      <c r="G12" s="219"/>
      <c r="H12" s="215"/>
      <c r="I12" s="211">
        <f t="shared" si="0"/>
        <v>0</v>
      </c>
      <c r="J12" s="219"/>
    </row>
    <row r="13" spans="1:10" s="31" customFormat="1" ht="14.25" customHeight="1">
      <c r="A13" s="64">
        <v>2</v>
      </c>
      <c r="B13" s="315" t="s">
        <v>223</v>
      </c>
      <c r="C13" s="315"/>
      <c r="D13" s="213"/>
      <c r="E13" s="214" t="s">
        <v>2</v>
      </c>
      <c r="F13" s="214">
        <v>3</v>
      </c>
      <c r="G13" s="219"/>
      <c r="H13" s="215"/>
      <c r="I13" s="211">
        <f t="shared" si="0"/>
        <v>0</v>
      </c>
      <c r="J13" s="219"/>
    </row>
    <row r="14" spans="1:10" s="31" customFormat="1" ht="18.75" customHeight="1">
      <c r="A14" s="147" t="s">
        <v>224</v>
      </c>
      <c r="B14" s="148"/>
      <c r="C14" s="148"/>
      <c r="D14" s="148"/>
      <c r="E14" s="148"/>
      <c r="F14" s="151"/>
      <c r="G14" s="151"/>
      <c r="H14" s="151"/>
      <c r="I14" s="211"/>
      <c r="J14" s="152"/>
    </row>
    <row r="15" spans="1:10" s="31" customFormat="1" ht="23.25" customHeight="1">
      <c r="A15" s="64">
        <v>1</v>
      </c>
      <c r="B15" s="324" t="s">
        <v>140</v>
      </c>
      <c r="C15" s="326"/>
      <c r="D15" s="213"/>
      <c r="E15" s="214" t="s">
        <v>2</v>
      </c>
      <c r="F15" s="214">
        <v>100</v>
      </c>
      <c r="G15" s="219"/>
      <c r="H15" s="215"/>
      <c r="I15" s="211">
        <f t="shared" si="0"/>
        <v>0</v>
      </c>
      <c r="J15" s="211"/>
    </row>
    <row r="16" spans="1:10" s="31" customFormat="1" ht="12.75" customHeight="1">
      <c r="A16" s="64">
        <v>2</v>
      </c>
      <c r="B16" s="324" t="s">
        <v>421</v>
      </c>
      <c r="C16" s="326"/>
      <c r="D16" s="213"/>
      <c r="E16" s="214" t="s">
        <v>2</v>
      </c>
      <c r="F16" s="214">
        <v>20</v>
      </c>
      <c r="G16" s="219"/>
      <c r="H16" s="215"/>
      <c r="I16" s="211">
        <f t="shared" si="0"/>
        <v>0</v>
      </c>
      <c r="J16" s="211"/>
    </row>
    <row r="17" spans="1:10" s="31" customFormat="1" ht="40.5" customHeight="1">
      <c r="A17" s="64">
        <v>3</v>
      </c>
      <c r="B17" s="324" t="s">
        <v>225</v>
      </c>
      <c r="C17" s="326"/>
      <c r="D17" s="213"/>
      <c r="E17" s="214" t="s">
        <v>2</v>
      </c>
      <c r="F17" s="214">
        <v>20</v>
      </c>
      <c r="G17" s="219"/>
      <c r="H17" s="215"/>
      <c r="I17" s="211">
        <f t="shared" si="0"/>
        <v>0</v>
      </c>
      <c r="J17" s="211"/>
    </row>
    <row r="18" spans="1:10" s="31" customFormat="1" ht="32.25" customHeight="1">
      <c r="A18" s="64"/>
      <c r="B18" s="320" t="s">
        <v>531</v>
      </c>
      <c r="C18" s="321"/>
      <c r="D18" s="213"/>
      <c r="E18" s="214"/>
      <c r="F18" s="214"/>
      <c r="G18" s="219"/>
      <c r="H18" s="215"/>
      <c r="I18" s="211"/>
      <c r="J18" s="215"/>
    </row>
    <row r="19" spans="1:10" ht="12.75">
      <c r="A19" s="220"/>
      <c r="B19" s="220"/>
      <c r="C19" s="220"/>
      <c r="D19" s="220"/>
      <c r="E19" s="220"/>
      <c r="F19" s="221"/>
      <c r="G19" s="375" t="s">
        <v>241</v>
      </c>
      <c r="H19" s="376"/>
      <c r="I19" s="219">
        <f>SUM(I6:I17)</f>
        <v>0</v>
      </c>
      <c r="J19" s="222"/>
    </row>
    <row r="20" spans="2:10" ht="12.75">
      <c r="B20" s="33"/>
      <c r="G20" s="31"/>
      <c r="I20" s="86"/>
      <c r="J20" s="32"/>
    </row>
    <row r="21" spans="2:10" ht="12.75">
      <c r="B21" s="33" t="s">
        <v>486</v>
      </c>
      <c r="G21" s="31"/>
      <c r="I21" s="32"/>
      <c r="J21" s="32"/>
    </row>
    <row r="22" ht="12.75">
      <c r="C22" s="31"/>
    </row>
    <row r="23" spans="9:10" ht="12.75">
      <c r="I23" s="31"/>
      <c r="J23" s="31"/>
    </row>
    <row r="25" spans="2:3" ht="12.75">
      <c r="B25" s="337"/>
      <c r="C25" s="337"/>
    </row>
    <row r="26" ht="12.75">
      <c r="B26" s="52"/>
    </row>
    <row r="27" ht="12.75">
      <c r="B27" s="52"/>
    </row>
  </sheetData>
  <sheetProtection/>
  <mergeCells count="16">
    <mergeCell ref="A11:C11"/>
    <mergeCell ref="A5:C5"/>
    <mergeCell ref="B9:C9"/>
    <mergeCell ref="B10:C10"/>
    <mergeCell ref="B4:C4"/>
    <mergeCell ref="B6:C6"/>
    <mergeCell ref="B7:C7"/>
    <mergeCell ref="B8:C8"/>
    <mergeCell ref="B17:C17"/>
    <mergeCell ref="B25:C25"/>
    <mergeCell ref="B12:C12"/>
    <mergeCell ref="B13:C13"/>
    <mergeCell ref="B18:C18"/>
    <mergeCell ref="G19:H19"/>
    <mergeCell ref="B15:C15"/>
    <mergeCell ref="B16:C16"/>
  </mergeCells>
  <printOptions/>
  <pageMargins left="0.25" right="0.25" top="0.4270833333333333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3:I32"/>
  <sheetViews>
    <sheetView view="pageLayout" zoomScaleSheetLayoutView="100" workbookViewId="0" topLeftCell="A16">
      <selection activeCell="A18" sqref="A18:A22"/>
    </sheetView>
  </sheetViews>
  <sheetFormatPr defaultColWidth="9.140625" defaultRowHeight="12.75"/>
  <cols>
    <col min="1" max="1" width="4.7109375" style="0" customWidth="1"/>
    <col min="2" max="2" width="67.7109375" style="0" customWidth="1"/>
    <col min="3" max="3" width="10.28125" style="0" customWidth="1"/>
    <col min="4" max="4" width="6.8515625" style="0" customWidth="1"/>
    <col min="6" max="6" width="10.57421875" style="0" bestFit="1" customWidth="1"/>
    <col min="7" max="7" width="8.140625" style="0" customWidth="1"/>
    <col min="8" max="8" width="13.57421875" style="0" customWidth="1"/>
    <col min="9" max="9" width="13.8515625" style="0" customWidth="1"/>
  </cols>
  <sheetData>
    <row r="3" spans="1:6" ht="12.75">
      <c r="A3" t="s">
        <v>55</v>
      </c>
      <c r="F3" s="1" t="s">
        <v>177</v>
      </c>
    </row>
    <row r="4" ht="12.75">
      <c r="A4" s="1" t="s">
        <v>565</v>
      </c>
    </row>
    <row r="6" spans="1:9" ht="39" customHeight="1">
      <c r="A6" s="39" t="s">
        <v>54</v>
      </c>
      <c r="B6" s="39" t="s">
        <v>0</v>
      </c>
      <c r="C6" s="38" t="s">
        <v>53</v>
      </c>
      <c r="D6" s="39" t="s">
        <v>52</v>
      </c>
      <c r="E6" s="11" t="s">
        <v>236</v>
      </c>
      <c r="F6" s="40" t="s">
        <v>51</v>
      </c>
      <c r="G6" s="38" t="s">
        <v>50</v>
      </c>
      <c r="H6" s="38" t="s">
        <v>1</v>
      </c>
      <c r="I6" s="38" t="s">
        <v>49</v>
      </c>
    </row>
    <row r="7" spans="1:9" ht="145.5" customHeight="1">
      <c r="A7" s="371" t="s">
        <v>520</v>
      </c>
      <c r="B7" s="379"/>
      <c r="C7" s="234"/>
      <c r="D7" s="196"/>
      <c r="E7" s="11"/>
      <c r="F7" s="235"/>
      <c r="G7" s="234"/>
      <c r="H7" s="234"/>
      <c r="I7" s="234"/>
    </row>
    <row r="8" spans="1:9" ht="30" customHeight="1">
      <c r="A8" s="7" t="s">
        <v>48</v>
      </c>
      <c r="B8" s="282" t="s">
        <v>521</v>
      </c>
      <c r="C8" s="195"/>
      <c r="D8" s="194" t="s">
        <v>2</v>
      </c>
      <c r="E8" s="99">
        <v>2</v>
      </c>
      <c r="F8" s="120"/>
      <c r="G8" s="99"/>
      <c r="H8" s="120">
        <f>E8*F8</f>
        <v>0</v>
      </c>
      <c r="I8" s="120"/>
    </row>
    <row r="9" spans="1:9" ht="27" customHeight="1">
      <c r="A9" s="7" t="s">
        <v>47</v>
      </c>
      <c r="B9" s="283" t="s">
        <v>522</v>
      </c>
      <c r="C9" s="195"/>
      <c r="D9" s="194" t="s">
        <v>2</v>
      </c>
      <c r="E9" s="99">
        <v>2</v>
      </c>
      <c r="F9" s="120"/>
      <c r="G9" s="99"/>
      <c r="H9" s="120">
        <f aca="true" t="shared" si="0" ref="H9:H22">E9*F9</f>
        <v>0</v>
      </c>
      <c r="I9" s="120"/>
    </row>
    <row r="10" spans="1:9" ht="27" customHeight="1">
      <c r="A10" s="7" t="s">
        <v>46</v>
      </c>
      <c r="B10" s="283" t="s">
        <v>523</v>
      </c>
      <c r="C10" s="195"/>
      <c r="D10" s="194" t="s">
        <v>2</v>
      </c>
      <c r="E10" s="99">
        <v>2</v>
      </c>
      <c r="F10" s="120"/>
      <c r="G10" s="99"/>
      <c r="H10" s="120">
        <f t="shared" si="0"/>
        <v>0</v>
      </c>
      <c r="I10" s="120"/>
    </row>
    <row r="11" spans="1:9" ht="21.75" customHeight="1">
      <c r="A11" s="7" t="s">
        <v>45</v>
      </c>
      <c r="B11" s="283" t="s">
        <v>524</v>
      </c>
      <c r="C11" s="195"/>
      <c r="D11" s="194" t="s">
        <v>2</v>
      </c>
      <c r="E11" s="99">
        <v>2</v>
      </c>
      <c r="F11" s="120"/>
      <c r="G11" s="99"/>
      <c r="H11" s="120">
        <f t="shared" si="0"/>
        <v>0</v>
      </c>
      <c r="I11" s="120"/>
    </row>
    <row r="12" spans="1:9" ht="25.5" customHeight="1">
      <c r="A12" s="7" t="s">
        <v>44</v>
      </c>
      <c r="B12" s="283" t="s">
        <v>525</v>
      </c>
      <c r="C12" s="195"/>
      <c r="D12" s="194" t="s">
        <v>2</v>
      </c>
      <c r="E12" s="99">
        <v>2</v>
      </c>
      <c r="F12" s="120"/>
      <c r="G12" s="99"/>
      <c r="H12" s="120">
        <f t="shared" si="0"/>
        <v>0</v>
      </c>
      <c r="I12" s="120"/>
    </row>
    <row r="13" spans="1:9" ht="25.5" customHeight="1">
      <c r="A13" s="7" t="s">
        <v>43</v>
      </c>
      <c r="B13" s="283" t="s">
        <v>526</v>
      </c>
      <c r="C13" s="195"/>
      <c r="D13" s="194" t="s">
        <v>2</v>
      </c>
      <c r="E13" s="99">
        <v>2</v>
      </c>
      <c r="F13" s="120"/>
      <c r="G13" s="99"/>
      <c r="H13" s="120">
        <f t="shared" si="0"/>
        <v>0</v>
      </c>
      <c r="I13" s="120"/>
    </row>
    <row r="14" spans="1:9" ht="32.25" customHeight="1">
      <c r="A14" s="7" t="s">
        <v>42</v>
      </c>
      <c r="B14" s="283" t="s">
        <v>527</v>
      </c>
      <c r="C14" s="195"/>
      <c r="D14" s="194" t="s">
        <v>2</v>
      </c>
      <c r="E14" s="99">
        <v>2</v>
      </c>
      <c r="F14" s="120"/>
      <c r="G14" s="99"/>
      <c r="H14" s="120">
        <f t="shared" si="0"/>
        <v>0</v>
      </c>
      <c r="I14" s="120"/>
    </row>
    <row r="15" spans="1:9" ht="36" customHeight="1">
      <c r="A15" s="7" t="s">
        <v>41</v>
      </c>
      <c r="B15" s="283" t="s">
        <v>528</v>
      </c>
      <c r="C15" s="195"/>
      <c r="D15" s="194" t="s">
        <v>2</v>
      </c>
      <c r="E15" s="99">
        <v>2</v>
      </c>
      <c r="F15" s="120"/>
      <c r="G15" s="99"/>
      <c r="H15" s="120">
        <f t="shared" si="0"/>
        <v>0</v>
      </c>
      <c r="I15" s="120"/>
    </row>
    <row r="16" spans="1:9" ht="60" customHeight="1">
      <c r="A16" s="7" t="s">
        <v>40</v>
      </c>
      <c r="B16" s="283" t="s">
        <v>529</v>
      </c>
      <c r="C16" s="195"/>
      <c r="D16" s="194" t="s">
        <v>2</v>
      </c>
      <c r="E16" s="99">
        <v>2</v>
      </c>
      <c r="F16" s="120"/>
      <c r="G16" s="99"/>
      <c r="H16" s="120">
        <f t="shared" si="0"/>
        <v>0</v>
      </c>
      <c r="I16" s="120"/>
    </row>
    <row r="17" spans="1:9" ht="28.5" customHeight="1">
      <c r="A17" s="380" t="s">
        <v>427</v>
      </c>
      <c r="B17" s="381"/>
      <c r="C17" s="195"/>
      <c r="D17" s="7"/>
      <c r="E17" s="99"/>
      <c r="F17" s="120"/>
      <c r="G17" s="99"/>
      <c r="H17" s="120"/>
      <c r="I17" s="120"/>
    </row>
    <row r="18" spans="1:9" ht="23.25" customHeight="1">
      <c r="A18" s="7">
        <v>10</v>
      </c>
      <c r="B18" s="283" t="s">
        <v>422</v>
      </c>
      <c r="C18" s="195"/>
      <c r="D18" s="194" t="s">
        <v>2</v>
      </c>
      <c r="E18" s="99">
        <v>8</v>
      </c>
      <c r="F18" s="120"/>
      <c r="G18" s="99"/>
      <c r="H18" s="120">
        <f t="shared" si="0"/>
        <v>0</v>
      </c>
      <c r="I18" s="120"/>
    </row>
    <row r="19" spans="1:9" ht="23.25" customHeight="1">
      <c r="A19" s="7">
        <v>11</v>
      </c>
      <c r="B19" s="284" t="s">
        <v>423</v>
      </c>
      <c r="C19" s="195"/>
      <c r="D19" s="194" t="s">
        <v>2</v>
      </c>
      <c r="E19" s="99">
        <v>8</v>
      </c>
      <c r="F19" s="120"/>
      <c r="G19" s="99"/>
      <c r="H19" s="120">
        <f t="shared" si="0"/>
        <v>0</v>
      </c>
      <c r="I19" s="120"/>
    </row>
    <row r="20" spans="1:9" ht="18" customHeight="1">
      <c r="A20" s="7">
        <v>12</v>
      </c>
      <c r="B20" s="284" t="s">
        <v>424</v>
      </c>
      <c r="C20" s="195"/>
      <c r="D20" s="194" t="s">
        <v>2</v>
      </c>
      <c r="E20" s="99">
        <v>8</v>
      </c>
      <c r="F20" s="120"/>
      <c r="G20" s="99"/>
      <c r="H20" s="120">
        <f t="shared" si="0"/>
        <v>0</v>
      </c>
      <c r="I20" s="120"/>
    </row>
    <row r="21" spans="1:9" ht="21.75" customHeight="1">
      <c r="A21" s="7">
        <v>13</v>
      </c>
      <c r="B21" s="284" t="s">
        <v>425</v>
      </c>
      <c r="C21" s="195"/>
      <c r="D21" s="194" t="s">
        <v>2</v>
      </c>
      <c r="E21" s="99">
        <v>8</v>
      </c>
      <c r="F21" s="120"/>
      <c r="G21" s="99"/>
      <c r="H21" s="120">
        <f t="shared" si="0"/>
        <v>0</v>
      </c>
      <c r="I21" s="120"/>
    </row>
    <row r="22" spans="1:9" ht="20.25" customHeight="1">
      <c r="A22" s="7">
        <v>14</v>
      </c>
      <c r="B22" s="284" t="s">
        <v>426</v>
      </c>
      <c r="C22" s="195"/>
      <c r="D22" s="194" t="s">
        <v>2</v>
      </c>
      <c r="E22" s="99">
        <v>8</v>
      </c>
      <c r="F22" s="120"/>
      <c r="G22" s="99"/>
      <c r="H22" s="120">
        <f t="shared" si="0"/>
        <v>0</v>
      </c>
      <c r="I22" s="120"/>
    </row>
    <row r="23" spans="1:9" ht="47.25" customHeight="1">
      <c r="A23" s="7"/>
      <c r="B23" s="285" t="s">
        <v>530</v>
      </c>
      <c r="C23" s="195"/>
      <c r="D23" s="7"/>
      <c r="E23" s="99"/>
      <c r="F23" s="119"/>
      <c r="G23" s="119"/>
      <c r="H23" s="120"/>
      <c r="I23" s="119"/>
    </row>
    <row r="24" spans="1:9" ht="12.75">
      <c r="A24" s="197"/>
      <c r="B24" s="197"/>
      <c r="C24" s="197"/>
      <c r="D24" s="197"/>
      <c r="E24" s="198"/>
      <c r="F24" s="364" t="s">
        <v>241</v>
      </c>
      <c r="G24" s="365"/>
      <c r="H24" s="120">
        <f>SUM(H8:H23)</f>
        <v>0</v>
      </c>
      <c r="I24" s="199"/>
    </row>
    <row r="25" spans="2:9" ht="12.75">
      <c r="B25" s="33"/>
      <c r="C25" s="30"/>
      <c r="F25" s="36"/>
      <c r="H25" s="5"/>
      <c r="I25" s="5"/>
    </row>
    <row r="26" spans="2:9" ht="12.75">
      <c r="B26" s="33" t="s">
        <v>486</v>
      </c>
      <c r="C26" s="30"/>
      <c r="F26" s="36"/>
      <c r="H26" s="5"/>
      <c r="I26" s="5"/>
    </row>
    <row r="27" spans="2:9" ht="12.75">
      <c r="B27" s="33"/>
      <c r="C27" s="30"/>
      <c r="F27" s="36"/>
      <c r="H27" s="5"/>
      <c r="I27" s="5"/>
    </row>
    <row r="28" spans="2:9" ht="12.75">
      <c r="B28" s="36"/>
      <c r="F28" s="36"/>
      <c r="H28" s="5"/>
      <c r="I28" s="5"/>
    </row>
    <row r="29" spans="6:9" ht="12.75">
      <c r="F29" s="36"/>
      <c r="G29" s="36"/>
      <c r="H29" s="5"/>
      <c r="I29" s="5"/>
    </row>
    <row r="30" spans="2:3" ht="12.75">
      <c r="B30" s="340"/>
      <c r="C30" s="340"/>
    </row>
    <row r="31" ht="12.75">
      <c r="B31" s="28"/>
    </row>
    <row r="32" spans="2:8" ht="12.75">
      <c r="B32" s="28"/>
      <c r="F32" s="368"/>
      <c r="G32" s="368"/>
      <c r="H32" s="368"/>
    </row>
  </sheetData>
  <sheetProtection/>
  <mergeCells count="5">
    <mergeCell ref="B30:C30"/>
    <mergeCell ref="F32:H32"/>
    <mergeCell ref="F24:G24"/>
    <mergeCell ref="A7:B7"/>
    <mergeCell ref="A17:B17"/>
  </mergeCells>
  <printOptions/>
  <pageMargins left="0.2362204724409449" right="0.2362204724409449" top="0.7480314960629921" bottom="0.7480314960629921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I68"/>
  <sheetViews>
    <sheetView view="pageLayout" zoomScaleSheetLayoutView="100" workbookViewId="0" topLeftCell="A52">
      <selection activeCell="A2" sqref="A2"/>
    </sheetView>
  </sheetViews>
  <sheetFormatPr defaultColWidth="9.140625" defaultRowHeight="12.75"/>
  <cols>
    <col min="1" max="1" width="4.7109375" style="0" customWidth="1"/>
    <col min="2" max="2" width="68.421875" style="0" customWidth="1"/>
    <col min="3" max="3" width="10.28125" style="0" customWidth="1"/>
    <col min="4" max="4" width="6.8515625" style="0" customWidth="1"/>
    <col min="6" max="6" width="9.8515625" style="191" bestFit="1" customWidth="1"/>
    <col min="7" max="7" width="8.140625" style="191" customWidth="1"/>
    <col min="8" max="8" width="13.57421875" style="191" customWidth="1"/>
    <col min="9" max="9" width="13.8515625" style="191" customWidth="1"/>
  </cols>
  <sheetData>
    <row r="1" spans="1:6" ht="12.75">
      <c r="A1" t="s">
        <v>55</v>
      </c>
      <c r="F1" s="224" t="s">
        <v>177</v>
      </c>
    </row>
    <row r="2" ht="12.75">
      <c r="A2" s="1" t="s">
        <v>566</v>
      </c>
    </row>
    <row r="4" spans="1:9" ht="39" customHeight="1">
      <c r="A4" s="39" t="s">
        <v>54</v>
      </c>
      <c r="B4" s="39" t="s">
        <v>0</v>
      </c>
      <c r="C4" s="38" t="s">
        <v>53</v>
      </c>
      <c r="D4" s="39" t="s">
        <v>52</v>
      </c>
      <c r="E4" s="11" t="s">
        <v>236</v>
      </c>
      <c r="F4" s="40" t="s">
        <v>51</v>
      </c>
      <c r="G4" s="38" t="s">
        <v>50</v>
      </c>
      <c r="H4" s="38" t="s">
        <v>1</v>
      </c>
      <c r="I4" s="38" t="s">
        <v>49</v>
      </c>
    </row>
    <row r="5" spans="1:9" ht="65.25" customHeight="1">
      <c r="A5" s="154">
        <v>1</v>
      </c>
      <c r="B5" s="155" t="s">
        <v>243</v>
      </c>
      <c r="C5" s="155"/>
      <c r="D5" s="156" t="s">
        <v>2</v>
      </c>
      <c r="E5" s="157">
        <v>30</v>
      </c>
      <c r="F5" s="225"/>
      <c r="G5" s="226"/>
      <c r="H5" s="225">
        <f>E5*F5</f>
        <v>0</v>
      </c>
      <c r="I5" s="225"/>
    </row>
    <row r="6" spans="1:9" ht="61.5" customHeight="1">
      <c r="A6" s="154">
        <v>2</v>
      </c>
      <c r="B6" s="155" t="s">
        <v>244</v>
      </c>
      <c r="C6" s="155"/>
      <c r="D6" s="156" t="s">
        <v>2</v>
      </c>
      <c r="E6" s="158">
        <v>20</v>
      </c>
      <c r="F6" s="225"/>
      <c r="G6" s="226"/>
      <c r="H6" s="225">
        <f aca="true" t="shared" si="0" ref="H6:H61">E6*F6</f>
        <v>0</v>
      </c>
      <c r="I6" s="225"/>
    </row>
    <row r="7" spans="1:9" ht="25.5" customHeight="1">
      <c r="A7" s="154">
        <v>3</v>
      </c>
      <c r="B7" s="155" t="s">
        <v>245</v>
      </c>
      <c r="C7" s="155"/>
      <c r="D7" s="156" t="s">
        <v>2</v>
      </c>
      <c r="E7" s="158">
        <v>20</v>
      </c>
      <c r="F7" s="225"/>
      <c r="G7" s="226"/>
      <c r="H7" s="225">
        <f t="shared" si="0"/>
        <v>0</v>
      </c>
      <c r="I7" s="225"/>
    </row>
    <row r="8" spans="1:9" ht="45">
      <c r="A8" s="154">
        <v>4</v>
      </c>
      <c r="B8" s="155" t="s">
        <v>246</v>
      </c>
      <c r="C8" s="155"/>
      <c r="D8" s="156" t="s">
        <v>2</v>
      </c>
      <c r="E8" s="157">
        <v>5</v>
      </c>
      <c r="F8" s="225"/>
      <c r="G8" s="226"/>
      <c r="H8" s="225">
        <f t="shared" si="0"/>
        <v>0</v>
      </c>
      <c r="I8" s="225"/>
    </row>
    <row r="9" spans="1:9" ht="56.25">
      <c r="A9" s="154">
        <v>5</v>
      </c>
      <c r="B9" s="155" t="s">
        <v>247</v>
      </c>
      <c r="C9" s="155"/>
      <c r="D9" s="156" t="s">
        <v>2</v>
      </c>
      <c r="E9" s="157">
        <v>10</v>
      </c>
      <c r="F9" s="225"/>
      <c r="G9" s="226"/>
      <c r="H9" s="225">
        <f t="shared" si="0"/>
        <v>0</v>
      </c>
      <c r="I9" s="225"/>
    </row>
    <row r="10" spans="1:9" ht="22.5">
      <c r="A10" s="154">
        <v>6</v>
      </c>
      <c r="B10" s="159" t="s">
        <v>248</v>
      </c>
      <c r="C10" s="159"/>
      <c r="D10" s="156" t="s">
        <v>2</v>
      </c>
      <c r="E10" s="157">
        <v>2</v>
      </c>
      <c r="F10" s="225"/>
      <c r="G10" s="226"/>
      <c r="H10" s="225">
        <f t="shared" si="0"/>
        <v>0</v>
      </c>
      <c r="I10" s="225"/>
    </row>
    <row r="11" spans="1:9" ht="22.5">
      <c r="A11" s="154">
        <v>7</v>
      </c>
      <c r="B11" s="159" t="s">
        <v>249</v>
      </c>
      <c r="C11" s="159"/>
      <c r="D11" s="156" t="s">
        <v>2</v>
      </c>
      <c r="E11" s="157">
        <v>10</v>
      </c>
      <c r="F11" s="225"/>
      <c r="G11" s="226"/>
      <c r="H11" s="225">
        <f t="shared" si="0"/>
        <v>0</v>
      </c>
      <c r="I11" s="225"/>
    </row>
    <row r="12" spans="1:9" ht="32.25" customHeight="1">
      <c r="A12" s="154">
        <v>8</v>
      </c>
      <c r="B12" s="159" t="s">
        <v>250</v>
      </c>
      <c r="C12" s="159"/>
      <c r="D12" s="156" t="s">
        <v>2</v>
      </c>
      <c r="E12" s="157">
        <v>2</v>
      </c>
      <c r="F12" s="225"/>
      <c r="G12" s="226"/>
      <c r="H12" s="225">
        <f t="shared" si="0"/>
        <v>0</v>
      </c>
      <c r="I12" s="225"/>
    </row>
    <row r="13" spans="1:9" ht="45">
      <c r="A13" s="154">
        <v>9</v>
      </c>
      <c r="B13" s="155" t="s">
        <v>251</v>
      </c>
      <c r="C13" s="155"/>
      <c r="D13" s="160" t="s">
        <v>2</v>
      </c>
      <c r="E13" s="156">
        <v>5</v>
      </c>
      <c r="F13" s="225"/>
      <c r="G13" s="226"/>
      <c r="H13" s="225">
        <f t="shared" si="0"/>
        <v>0</v>
      </c>
      <c r="I13" s="225"/>
    </row>
    <row r="14" spans="1:9" ht="33.75">
      <c r="A14" s="154">
        <v>10</v>
      </c>
      <c r="B14" s="155" t="s">
        <v>252</v>
      </c>
      <c r="C14" s="155"/>
      <c r="D14" s="160" t="s">
        <v>2</v>
      </c>
      <c r="E14" s="156">
        <v>2</v>
      </c>
      <c r="F14" s="225"/>
      <c r="G14" s="226"/>
      <c r="H14" s="225">
        <f t="shared" si="0"/>
        <v>0</v>
      </c>
      <c r="I14" s="225"/>
    </row>
    <row r="15" spans="1:9" ht="22.5">
      <c r="A15" s="154">
        <v>11</v>
      </c>
      <c r="B15" s="155" t="s">
        <v>253</v>
      </c>
      <c r="C15" s="155"/>
      <c r="D15" s="160" t="s">
        <v>2</v>
      </c>
      <c r="E15" s="156">
        <v>2</v>
      </c>
      <c r="F15" s="225"/>
      <c r="G15" s="226"/>
      <c r="H15" s="225">
        <f t="shared" si="0"/>
        <v>0</v>
      </c>
      <c r="I15" s="225"/>
    </row>
    <row r="16" spans="1:9" ht="22.5">
      <c r="A16" s="154">
        <v>12</v>
      </c>
      <c r="B16" s="161" t="s">
        <v>254</v>
      </c>
      <c r="C16" s="161"/>
      <c r="D16" s="160" t="s">
        <v>2</v>
      </c>
      <c r="E16" s="156">
        <v>1</v>
      </c>
      <c r="F16" s="225"/>
      <c r="G16" s="226"/>
      <c r="H16" s="225">
        <f t="shared" si="0"/>
        <v>0</v>
      </c>
      <c r="I16" s="225"/>
    </row>
    <row r="17" spans="1:9" ht="22.5">
      <c r="A17" s="154">
        <v>13</v>
      </c>
      <c r="B17" s="161" t="s">
        <v>255</v>
      </c>
      <c r="C17" s="161"/>
      <c r="D17" s="160" t="s">
        <v>2</v>
      </c>
      <c r="E17" s="156">
        <v>1</v>
      </c>
      <c r="F17" s="225"/>
      <c r="G17" s="226"/>
      <c r="H17" s="225">
        <f t="shared" si="0"/>
        <v>0</v>
      </c>
      <c r="I17" s="225"/>
    </row>
    <row r="18" spans="1:9" ht="67.5">
      <c r="A18" s="154">
        <v>14</v>
      </c>
      <c r="B18" s="155" t="s">
        <v>256</v>
      </c>
      <c r="C18" s="155"/>
      <c r="D18" s="160" t="s">
        <v>2</v>
      </c>
      <c r="E18" s="156">
        <v>5</v>
      </c>
      <c r="F18" s="225"/>
      <c r="G18" s="226"/>
      <c r="H18" s="225">
        <f t="shared" si="0"/>
        <v>0</v>
      </c>
      <c r="I18" s="225"/>
    </row>
    <row r="19" spans="1:9" ht="33.75">
      <c r="A19" s="154">
        <v>15</v>
      </c>
      <c r="B19" s="155" t="s">
        <v>257</v>
      </c>
      <c r="C19" s="155"/>
      <c r="D19" s="160" t="s">
        <v>2</v>
      </c>
      <c r="E19" s="156">
        <v>1</v>
      </c>
      <c r="F19" s="225"/>
      <c r="G19" s="226"/>
      <c r="H19" s="225">
        <f t="shared" si="0"/>
        <v>0</v>
      </c>
      <c r="I19" s="225"/>
    </row>
    <row r="20" spans="1:9" ht="22.5">
      <c r="A20" s="154">
        <v>16</v>
      </c>
      <c r="B20" s="155" t="s">
        <v>258</v>
      </c>
      <c r="C20" s="155"/>
      <c r="D20" s="160" t="s">
        <v>2</v>
      </c>
      <c r="E20" s="156">
        <v>40</v>
      </c>
      <c r="F20" s="225"/>
      <c r="G20" s="226"/>
      <c r="H20" s="225">
        <f t="shared" si="0"/>
        <v>0</v>
      </c>
      <c r="I20" s="225"/>
    </row>
    <row r="21" spans="1:9" ht="22.5">
      <c r="A21" s="154">
        <v>17</v>
      </c>
      <c r="B21" s="162" t="s">
        <v>259</v>
      </c>
      <c r="C21" s="162"/>
      <c r="D21" s="160" t="s">
        <v>2</v>
      </c>
      <c r="E21" s="157">
        <v>40</v>
      </c>
      <c r="F21" s="232"/>
      <c r="G21" s="226"/>
      <c r="H21" s="225">
        <f t="shared" si="0"/>
        <v>0</v>
      </c>
      <c r="I21" s="225"/>
    </row>
    <row r="22" spans="1:9" ht="56.25">
      <c r="A22" s="154">
        <v>18</v>
      </c>
      <c r="B22" s="162" t="s">
        <v>260</v>
      </c>
      <c r="C22" s="162"/>
      <c r="D22" s="160" t="s">
        <v>2</v>
      </c>
      <c r="E22" s="157">
        <v>10</v>
      </c>
      <c r="F22" s="232"/>
      <c r="G22" s="226"/>
      <c r="H22" s="225">
        <f t="shared" si="0"/>
        <v>0</v>
      </c>
      <c r="I22" s="225"/>
    </row>
    <row r="23" spans="1:9" ht="45">
      <c r="A23" s="154">
        <v>19</v>
      </c>
      <c r="B23" s="155" t="s">
        <v>261</v>
      </c>
      <c r="C23" s="155"/>
      <c r="D23" s="160" t="s">
        <v>2</v>
      </c>
      <c r="E23" s="157">
        <v>10</v>
      </c>
      <c r="F23" s="232"/>
      <c r="G23" s="226"/>
      <c r="H23" s="225">
        <f t="shared" si="0"/>
        <v>0</v>
      </c>
      <c r="I23" s="225"/>
    </row>
    <row r="24" spans="1:9" ht="33.75">
      <c r="A24" s="154">
        <v>20</v>
      </c>
      <c r="B24" s="155" t="s">
        <v>262</v>
      </c>
      <c r="C24" s="155"/>
      <c r="D24" s="160" t="s">
        <v>2</v>
      </c>
      <c r="E24" s="157">
        <v>2</v>
      </c>
      <c r="F24" s="232"/>
      <c r="G24" s="226"/>
      <c r="H24" s="225">
        <f t="shared" si="0"/>
        <v>0</v>
      </c>
      <c r="I24" s="225"/>
    </row>
    <row r="25" spans="1:9" ht="22.5">
      <c r="A25" s="154">
        <v>21</v>
      </c>
      <c r="B25" s="155" t="s">
        <v>263</v>
      </c>
      <c r="C25" s="155"/>
      <c r="D25" s="160" t="s">
        <v>2</v>
      </c>
      <c r="E25" s="157">
        <v>10</v>
      </c>
      <c r="F25" s="232"/>
      <c r="G25" s="226"/>
      <c r="H25" s="225">
        <f t="shared" si="0"/>
        <v>0</v>
      </c>
      <c r="I25" s="225"/>
    </row>
    <row r="26" spans="1:9" ht="22.5">
      <c r="A26" s="154">
        <v>22</v>
      </c>
      <c r="B26" s="155" t="s">
        <v>264</v>
      </c>
      <c r="C26" s="155"/>
      <c r="D26" s="160" t="s">
        <v>2</v>
      </c>
      <c r="E26" s="157">
        <v>10</v>
      </c>
      <c r="F26" s="232"/>
      <c r="G26" s="226"/>
      <c r="H26" s="225">
        <f t="shared" si="0"/>
        <v>0</v>
      </c>
      <c r="I26" s="225"/>
    </row>
    <row r="27" spans="1:9" ht="12.75">
      <c r="A27" s="154">
        <v>23</v>
      </c>
      <c r="B27" s="155" t="s">
        <v>265</v>
      </c>
      <c r="C27" s="155"/>
      <c r="D27" s="160" t="s">
        <v>2</v>
      </c>
      <c r="E27" s="157">
        <v>10</v>
      </c>
      <c r="F27" s="232"/>
      <c r="G27" s="226"/>
      <c r="H27" s="225">
        <f t="shared" si="0"/>
        <v>0</v>
      </c>
      <c r="I27" s="225"/>
    </row>
    <row r="28" spans="1:9" ht="18.75" customHeight="1">
      <c r="A28" s="154">
        <v>24</v>
      </c>
      <c r="B28" s="155" t="s">
        <v>266</v>
      </c>
      <c r="C28" s="155"/>
      <c r="D28" s="160" t="s">
        <v>2</v>
      </c>
      <c r="E28" s="157">
        <v>100</v>
      </c>
      <c r="F28" s="232"/>
      <c r="G28" s="226"/>
      <c r="H28" s="225">
        <f t="shared" si="0"/>
        <v>0</v>
      </c>
      <c r="I28" s="225"/>
    </row>
    <row r="29" spans="1:9" ht="45">
      <c r="A29" s="154">
        <v>25</v>
      </c>
      <c r="B29" s="155" t="s">
        <v>267</v>
      </c>
      <c r="C29" s="155"/>
      <c r="D29" s="160" t="s">
        <v>2</v>
      </c>
      <c r="E29" s="157">
        <v>1</v>
      </c>
      <c r="F29" s="232"/>
      <c r="G29" s="226"/>
      <c r="H29" s="225">
        <f t="shared" si="0"/>
        <v>0</v>
      </c>
      <c r="I29" s="225"/>
    </row>
    <row r="30" spans="1:9" ht="22.5">
      <c r="A30" s="154">
        <v>26</v>
      </c>
      <c r="B30" s="155" t="s">
        <v>532</v>
      </c>
      <c r="C30" s="155"/>
      <c r="D30" s="160" t="s">
        <v>2</v>
      </c>
      <c r="E30" s="156">
        <v>2</v>
      </c>
      <c r="F30" s="225"/>
      <c r="G30" s="226"/>
      <c r="H30" s="225">
        <f t="shared" si="0"/>
        <v>0</v>
      </c>
      <c r="I30" s="225"/>
    </row>
    <row r="31" spans="1:9" ht="45">
      <c r="A31" s="154">
        <v>27</v>
      </c>
      <c r="B31" s="155" t="s">
        <v>268</v>
      </c>
      <c r="C31" s="155"/>
      <c r="D31" s="160" t="s">
        <v>2</v>
      </c>
      <c r="E31" s="157">
        <v>1</v>
      </c>
      <c r="F31" s="225"/>
      <c r="G31" s="226"/>
      <c r="H31" s="225">
        <f t="shared" si="0"/>
        <v>0</v>
      </c>
      <c r="I31" s="225"/>
    </row>
    <row r="32" spans="1:9" ht="45">
      <c r="A32" s="154">
        <v>28</v>
      </c>
      <c r="B32" s="155" t="s">
        <v>269</v>
      </c>
      <c r="C32" s="155"/>
      <c r="D32" s="160" t="s">
        <v>2</v>
      </c>
      <c r="E32" s="158">
        <v>1</v>
      </c>
      <c r="F32" s="225"/>
      <c r="G32" s="226"/>
      <c r="H32" s="225">
        <f t="shared" si="0"/>
        <v>0</v>
      </c>
      <c r="I32" s="225"/>
    </row>
    <row r="33" spans="1:9" ht="33.75">
      <c r="A33" s="154">
        <v>29</v>
      </c>
      <c r="B33" s="155" t="s">
        <v>270</v>
      </c>
      <c r="C33" s="155"/>
      <c r="D33" s="163" t="s">
        <v>2</v>
      </c>
      <c r="E33" s="158">
        <v>1</v>
      </c>
      <c r="F33" s="225"/>
      <c r="G33" s="226"/>
      <c r="H33" s="225">
        <f t="shared" si="0"/>
        <v>0</v>
      </c>
      <c r="I33" s="225"/>
    </row>
    <row r="34" spans="1:9" ht="33.75">
      <c r="A34" s="154">
        <v>30</v>
      </c>
      <c r="B34" s="161" t="s">
        <v>271</v>
      </c>
      <c r="C34" s="161"/>
      <c r="D34" s="160" t="s">
        <v>2</v>
      </c>
      <c r="E34" s="158">
        <v>2</v>
      </c>
      <c r="F34" s="225"/>
      <c r="G34" s="226"/>
      <c r="H34" s="225">
        <f t="shared" si="0"/>
        <v>0</v>
      </c>
      <c r="I34" s="225"/>
    </row>
    <row r="35" spans="1:9" ht="33.75">
      <c r="A35" s="154">
        <v>31</v>
      </c>
      <c r="B35" s="155" t="s">
        <v>272</v>
      </c>
      <c r="C35" s="155"/>
      <c r="D35" s="160" t="s">
        <v>2</v>
      </c>
      <c r="E35" s="156">
        <v>2</v>
      </c>
      <c r="F35" s="225"/>
      <c r="G35" s="226"/>
      <c r="H35" s="225">
        <f t="shared" si="0"/>
        <v>0</v>
      </c>
      <c r="I35" s="225"/>
    </row>
    <row r="36" spans="1:9" ht="22.5">
      <c r="A36" s="154">
        <v>32</v>
      </c>
      <c r="B36" s="155" t="s">
        <v>273</v>
      </c>
      <c r="C36" s="155"/>
      <c r="D36" s="160" t="s">
        <v>2</v>
      </c>
      <c r="E36" s="156">
        <v>5</v>
      </c>
      <c r="F36" s="225"/>
      <c r="G36" s="226"/>
      <c r="H36" s="225">
        <f t="shared" si="0"/>
        <v>0</v>
      </c>
      <c r="I36" s="225"/>
    </row>
    <row r="37" spans="1:9" ht="22.5">
      <c r="A37" s="154">
        <v>33</v>
      </c>
      <c r="B37" s="155" t="s">
        <v>533</v>
      </c>
      <c r="C37" s="155"/>
      <c r="D37" s="160" t="s">
        <v>2</v>
      </c>
      <c r="E37" s="156">
        <v>1</v>
      </c>
      <c r="F37" s="225"/>
      <c r="G37" s="226"/>
      <c r="H37" s="225">
        <f t="shared" si="0"/>
        <v>0</v>
      </c>
      <c r="I37" s="225"/>
    </row>
    <row r="38" spans="1:9" ht="22.5">
      <c r="A38" s="154">
        <v>34</v>
      </c>
      <c r="B38" s="155" t="s">
        <v>274</v>
      </c>
      <c r="C38" s="155"/>
      <c r="D38" s="160" t="s">
        <v>2</v>
      </c>
      <c r="E38" s="156">
        <v>2</v>
      </c>
      <c r="F38" s="225"/>
      <c r="G38" s="226"/>
      <c r="H38" s="225">
        <f t="shared" si="0"/>
        <v>0</v>
      </c>
      <c r="I38" s="225"/>
    </row>
    <row r="39" spans="1:9" ht="22.5">
      <c r="A39" s="154">
        <v>35</v>
      </c>
      <c r="B39" s="155" t="s">
        <v>275</v>
      </c>
      <c r="C39" s="155"/>
      <c r="D39" s="160" t="s">
        <v>2</v>
      </c>
      <c r="E39" s="156">
        <v>2</v>
      </c>
      <c r="F39" s="225"/>
      <c r="G39" s="226"/>
      <c r="H39" s="225">
        <f t="shared" si="0"/>
        <v>0</v>
      </c>
      <c r="I39" s="225"/>
    </row>
    <row r="40" spans="1:9" ht="22.5">
      <c r="A40" s="154">
        <v>36</v>
      </c>
      <c r="B40" s="155" t="s">
        <v>276</v>
      </c>
      <c r="C40" s="155"/>
      <c r="D40" s="160" t="s">
        <v>2</v>
      </c>
      <c r="E40" s="156">
        <v>2</v>
      </c>
      <c r="F40" s="225"/>
      <c r="G40" s="226"/>
      <c r="H40" s="225">
        <f t="shared" si="0"/>
        <v>0</v>
      </c>
      <c r="I40" s="225"/>
    </row>
    <row r="41" spans="1:9" ht="22.5">
      <c r="A41" s="154">
        <v>37</v>
      </c>
      <c r="B41" s="155" t="s">
        <v>277</v>
      </c>
      <c r="C41" s="155"/>
      <c r="D41" s="156" t="s">
        <v>2</v>
      </c>
      <c r="E41" s="158">
        <v>2</v>
      </c>
      <c r="F41" s="225"/>
      <c r="G41" s="226"/>
      <c r="H41" s="225">
        <f t="shared" si="0"/>
        <v>0</v>
      </c>
      <c r="I41" s="225"/>
    </row>
    <row r="42" spans="1:9" ht="12.75">
      <c r="A42" s="154">
        <v>38</v>
      </c>
      <c r="B42" s="155" t="s">
        <v>278</v>
      </c>
      <c r="C42" s="155"/>
      <c r="D42" s="160" t="s">
        <v>2</v>
      </c>
      <c r="E42" s="158">
        <v>2</v>
      </c>
      <c r="F42" s="225"/>
      <c r="G42" s="226"/>
      <c r="H42" s="225">
        <f t="shared" si="0"/>
        <v>0</v>
      </c>
      <c r="I42" s="225"/>
    </row>
    <row r="43" spans="1:9" ht="22.5">
      <c r="A43" s="154">
        <v>39</v>
      </c>
      <c r="B43" s="155" t="s">
        <v>279</v>
      </c>
      <c r="C43" s="155"/>
      <c r="D43" s="160" t="s">
        <v>2</v>
      </c>
      <c r="E43" s="158">
        <v>2</v>
      </c>
      <c r="F43" s="225"/>
      <c r="G43" s="226"/>
      <c r="H43" s="225">
        <f t="shared" si="0"/>
        <v>0</v>
      </c>
      <c r="I43" s="225"/>
    </row>
    <row r="44" spans="1:9" ht="12.75">
      <c r="A44" s="154">
        <v>40</v>
      </c>
      <c r="B44" s="155" t="s">
        <v>280</v>
      </c>
      <c r="C44" s="155"/>
      <c r="D44" s="156" t="s">
        <v>2</v>
      </c>
      <c r="E44" s="157">
        <v>2</v>
      </c>
      <c r="F44" s="225"/>
      <c r="G44" s="226"/>
      <c r="H44" s="225">
        <f t="shared" si="0"/>
        <v>0</v>
      </c>
      <c r="I44" s="225"/>
    </row>
    <row r="45" spans="1:9" ht="12.75">
      <c r="A45" s="154">
        <v>41</v>
      </c>
      <c r="B45" s="155" t="s">
        <v>281</v>
      </c>
      <c r="C45" s="155"/>
      <c r="D45" s="160" t="s">
        <v>2</v>
      </c>
      <c r="E45" s="157">
        <v>1</v>
      </c>
      <c r="F45" s="225"/>
      <c r="G45" s="226"/>
      <c r="H45" s="225">
        <f t="shared" si="0"/>
        <v>0</v>
      </c>
      <c r="I45" s="225"/>
    </row>
    <row r="46" spans="1:9" ht="12.75">
      <c r="A46" s="154">
        <v>42</v>
      </c>
      <c r="B46" s="155" t="s">
        <v>282</v>
      </c>
      <c r="C46" s="155"/>
      <c r="D46" s="160" t="s">
        <v>2</v>
      </c>
      <c r="E46" s="157">
        <v>10</v>
      </c>
      <c r="F46" s="225"/>
      <c r="G46" s="226"/>
      <c r="H46" s="225">
        <f t="shared" si="0"/>
        <v>0</v>
      </c>
      <c r="I46" s="225"/>
    </row>
    <row r="47" spans="1:9" ht="12.75">
      <c r="A47" s="154">
        <v>43</v>
      </c>
      <c r="B47" s="155" t="s">
        <v>283</v>
      </c>
      <c r="C47" s="155"/>
      <c r="D47" s="160" t="s">
        <v>2</v>
      </c>
      <c r="E47" s="156">
        <v>10</v>
      </c>
      <c r="F47" s="225"/>
      <c r="G47" s="226"/>
      <c r="H47" s="225">
        <f t="shared" si="0"/>
        <v>0</v>
      </c>
      <c r="I47" s="225"/>
    </row>
    <row r="48" spans="1:9" ht="12.75">
      <c r="A48" s="154">
        <v>44</v>
      </c>
      <c r="B48" s="155" t="s">
        <v>284</v>
      </c>
      <c r="C48" s="155"/>
      <c r="D48" s="160" t="s">
        <v>2</v>
      </c>
      <c r="E48" s="156">
        <v>12</v>
      </c>
      <c r="F48" s="225"/>
      <c r="G48" s="226"/>
      <c r="H48" s="225">
        <f t="shared" si="0"/>
        <v>0</v>
      </c>
      <c r="I48" s="225"/>
    </row>
    <row r="49" spans="1:9" ht="12.75">
      <c r="A49" s="154">
        <v>45</v>
      </c>
      <c r="B49" s="155" t="s">
        <v>285</v>
      </c>
      <c r="C49" s="155"/>
      <c r="D49" s="160" t="s">
        <v>2</v>
      </c>
      <c r="E49" s="156">
        <v>12</v>
      </c>
      <c r="F49" s="225"/>
      <c r="G49" s="226"/>
      <c r="H49" s="225">
        <f t="shared" si="0"/>
        <v>0</v>
      </c>
      <c r="I49" s="225"/>
    </row>
    <row r="50" spans="1:9" ht="12.75">
      <c r="A50" s="154">
        <v>46</v>
      </c>
      <c r="B50" s="155" t="s">
        <v>286</v>
      </c>
      <c r="C50" s="155"/>
      <c r="D50" s="160" t="s">
        <v>2</v>
      </c>
      <c r="E50" s="156">
        <v>12</v>
      </c>
      <c r="F50" s="225"/>
      <c r="G50" s="226"/>
      <c r="H50" s="225">
        <f t="shared" si="0"/>
        <v>0</v>
      </c>
      <c r="I50" s="225"/>
    </row>
    <row r="51" spans="1:9" ht="33.75">
      <c r="A51" s="154">
        <v>47</v>
      </c>
      <c r="B51" s="155" t="s">
        <v>287</v>
      </c>
      <c r="C51" s="155"/>
      <c r="D51" s="160" t="s">
        <v>2</v>
      </c>
      <c r="E51" s="156">
        <v>10</v>
      </c>
      <c r="F51" s="225"/>
      <c r="G51" s="226"/>
      <c r="H51" s="225">
        <f t="shared" si="0"/>
        <v>0</v>
      </c>
      <c r="I51" s="225"/>
    </row>
    <row r="52" spans="1:9" ht="33.75">
      <c r="A52" s="154">
        <v>48</v>
      </c>
      <c r="B52" s="155" t="s">
        <v>288</v>
      </c>
      <c r="C52" s="155"/>
      <c r="D52" s="160" t="s">
        <v>2</v>
      </c>
      <c r="E52" s="156">
        <v>2</v>
      </c>
      <c r="F52" s="225"/>
      <c r="G52" s="226"/>
      <c r="H52" s="225">
        <f t="shared" si="0"/>
        <v>0</v>
      </c>
      <c r="I52" s="225"/>
    </row>
    <row r="53" spans="1:9" ht="12.75">
      <c r="A53" s="154">
        <v>49</v>
      </c>
      <c r="B53" s="155" t="s">
        <v>289</v>
      </c>
      <c r="C53" s="155"/>
      <c r="D53" s="160" t="s">
        <v>2</v>
      </c>
      <c r="E53" s="156">
        <v>2</v>
      </c>
      <c r="F53" s="225"/>
      <c r="G53" s="226"/>
      <c r="H53" s="225">
        <f t="shared" si="0"/>
        <v>0</v>
      </c>
      <c r="I53" s="225"/>
    </row>
    <row r="54" spans="1:9" ht="12.75">
      <c r="A54" s="154">
        <v>50</v>
      </c>
      <c r="B54" s="155" t="s">
        <v>290</v>
      </c>
      <c r="C54" s="155"/>
      <c r="D54" s="160" t="s">
        <v>2</v>
      </c>
      <c r="E54" s="156">
        <v>2</v>
      </c>
      <c r="F54" s="225"/>
      <c r="G54" s="226"/>
      <c r="H54" s="225">
        <f t="shared" si="0"/>
        <v>0</v>
      </c>
      <c r="I54" s="225"/>
    </row>
    <row r="55" spans="1:9" ht="12.75">
      <c r="A55" s="154">
        <v>51</v>
      </c>
      <c r="B55" s="155" t="s">
        <v>291</v>
      </c>
      <c r="C55" s="155"/>
      <c r="D55" s="160" t="s">
        <v>2</v>
      </c>
      <c r="E55" s="156">
        <v>2</v>
      </c>
      <c r="F55" s="225"/>
      <c r="G55" s="226"/>
      <c r="H55" s="225">
        <f t="shared" si="0"/>
        <v>0</v>
      </c>
      <c r="I55" s="225"/>
    </row>
    <row r="56" spans="1:9" ht="22.5">
      <c r="A56" s="154">
        <v>52</v>
      </c>
      <c r="B56" s="155" t="s">
        <v>292</v>
      </c>
      <c r="C56" s="155"/>
      <c r="D56" s="160" t="s">
        <v>2</v>
      </c>
      <c r="E56" s="156">
        <v>100</v>
      </c>
      <c r="F56" s="225"/>
      <c r="G56" s="226"/>
      <c r="H56" s="225">
        <f t="shared" si="0"/>
        <v>0</v>
      </c>
      <c r="I56" s="225"/>
    </row>
    <row r="57" spans="1:9" ht="33.75">
      <c r="A57" s="154">
        <v>53</v>
      </c>
      <c r="B57" s="164" t="s">
        <v>293</v>
      </c>
      <c r="C57" s="164"/>
      <c r="D57" s="160" t="s">
        <v>2</v>
      </c>
      <c r="E57" s="156">
        <v>2</v>
      </c>
      <c r="F57" s="227"/>
      <c r="G57" s="226"/>
      <c r="H57" s="225">
        <f t="shared" si="0"/>
        <v>0</v>
      </c>
      <c r="I57" s="225"/>
    </row>
    <row r="58" spans="1:9" ht="12.75">
      <c r="A58" s="154">
        <v>54</v>
      </c>
      <c r="B58" s="164" t="s">
        <v>294</v>
      </c>
      <c r="C58" s="164"/>
      <c r="D58" s="160" t="s">
        <v>2</v>
      </c>
      <c r="E58" s="156">
        <v>10</v>
      </c>
      <c r="F58" s="227"/>
      <c r="G58" s="226"/>
      <c r="H58" s="225">
        <f t="shared" si="0"/>
        <v>0</v>
      </c>
      <c r="I58" s="225"/>
    </row>
    <row r="59" spans="1:9" ht="12.75">
      <c r="A59" s="154">
        <v>55</v>
      </c>
      <c r="B59" s="164" t="s">
        <v>295</v>
      </c>
      <c r="C59" s="164"/>
      <c r="D59" s="160" t="s">
        <v>2</v>
      </c>
      <c r="E59" s="156">
        <v>10</v>
      </c>
      <c r="F59" s="227"/>
      <c r="G59" s="226"/>
      <c r="H59" s="225">
        <f t="shared" si="0"/>
        <v>0</v>
      </c>
      <c r="I59" s="225"/>
    </row>
    <row r="60" spans="1:9" ht="12.75">
      <c r="A60" s="154">
        <v>56</v>
      </c>
      <c r="B60" s="164" t="s">
        <v>296</v>
      </c>
      <c r="C60" s="164"/>
      <c r="D60" s="160" t="s">
        <v>2</v>
      </c>
      <c r="E60" s="156">
        <v>10</v>
      </c>
      <c r="F60" s="227"/>
      <c r="G60" s="226"/>
      <c r="H60" s="225">
        <f t="shared" si="0"/>
        <v>0</v>
      </c>
      <c r="I60" s="225"/>
    </row>
    <row r="61" spans="1:9" ht="12.75">
      <c r="A61" s="154">
        <v>57</v>
      </c>
      <c r="B61" s="164" t="s">
        <v>297</v>
      </c>
      <c r="C61" s="164"/>
      <c r="D61" s="160" t="s">
        <v>2</v>
      </c>
      <c r="E61" s="156">
        <v>12</v>
      </c>
      <c r="F61" s="227"/>
      <c r="G61" s="226"/>
      <c r="H61" s="225">
        <f t="shared" si="0"/>
        <v>0</v>
      </c>
      <c r="I61" s="225"/>
    </row>
    <row r="62" spans="1:9" ht="38.25">
      <c r="A62" s="37"/>
      <c r="B62" s="26" t="s">
        <v>487</v>
      </c>
      <c r="C62" s="3"/>
      <c r="D62" s="37"/>
      <c r="E62" s="135"/>
      <c r="F62" s="233"/>
      <c r="G62" s="233"/>
      <c r="H62" s="233"/>
      <c r="I62" s="233"/>
    </row>
    <row r="63" spans="5:9" ht="12.75">
      <c r="E63" s="105"/>
      <c r="F63" s="343" t="s">
        <v>241</v>
      </c>
      <c r="G63" s="344"/>
      <c r="H63" s="228">
        <f>SUM(H5:H62)</f>
        <v>0</v>
      </c>
      <c r="I63" s="229"/>
    </row>
    <row r="65" ht="12.75">
      <c r="B65" t="s">
        <v>486</v>
      </c>
    </row>
    <row r="66" spans="2:9" ht="12.75">
      <c r="B66" s="36"/>
      <c r="F66" s="230"/>
      <c r="H66" s="231"/>
      <c r="I66" s="231"/>
    </row>
    <row r="67" spans="6:9" ht="12.75">
      <c r="F67" s="230"/>
      <c r="G67" s="230"/>
      <c r="H67" s="231"/>
      <c r="I67" s="231"/>
    </row>
    <row r="68" spans="2:3" ht="12.75">
      <c r="B68" s="340"/>
      <c r="C68" s="340"/>
    </row>
  </sheetData>
  <sheetProtection/>
  <mergeCells count="2">
    <mergeCell ref="F63:G63"/>
    <mergeCell ref="B68:C6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I70"/>
  <sheetViews>
    <sheetView tabSelected="1" view="pageLayout" zoomScaleSheetLayoutView="100" workbookViewId="0" topLeftCell="A1">
      <selection activeCell="E14" sqref="E14"/>
    </sheetView>
  </sheetViews>
  <sheetFormatPr defaultColWidth="9.140625" defaultRowHeight="12.75"/>
  <cols>
    <col min="1" max="1" width="4.7109375" style="191" customWidth="1"/>
    <col min="2" max="2" width="67.7109375" style="0" customWidth="1"/>
    <col min="3" max="3" width="10.28125" style="0" customWidth="1"/>
    <col min="4" max="4" width="6.8515625" style="191" customWidth="1"/>
    <col min="6" max="6" width="9.8515625" style="0" bestFit="1" customWidth="1"/>
    <col min="7" max="7" width="8.140625" style="0" customWidth="1"/>
    <col min="8" max="8" width="13.57421875" style="0" customWidth="1"/>
    <col min="9" max="9" width="13.8515625" style="0" customWidth="1"/>
  </cols>
  <sheetData>
    <row r="2" spans="1:6" ht="12.75">
      <c r="A2" s="191" t="s">
        <v>55</v>
      </c>
      <c r="F2" s="1" t="s">
        <v>177</v>
      </c>
    </row>
    <row r="3" spans="1:9" ht="12.75">
      <c r="A3" s="244" t="s">
        <v>567</v>
      </c>
      <c r="B3" s="244"/>
      <c r="C3" s="244"/>
      <c r="D3" s="224"/>
      <c r="E3" s="244"/>
      <c r="F3" s="244"/>
      <c r="G3" s="244"/>
      <c r="H3" s="244"/>
      <c r="I3" s="244"/>
    </row>
    <row r="5" spans="1:9" ht="35.25" customHeight="1">
      <c r="A5" s="39" t="s">
        <v>54</v>
      </c>
      <c r="B5" s="39" t="s">
        <v>0</v>
      </c>
      <c r="C5" s="38" t="s">
        <v>53</v>
      </c>
      <c r="D5" s="39" t="s">
        <v>52</v>
      </c>
      <c r="E5" s="11" t="s">
        <v>236</v>
      </c>
      <c r="F5" s="40" t="s">
        <v>51</v>
      </c>
      <c r="G5" s="38" t="s">
        <v>50</v>
      </c>
      <c r="H5" s="38" t="s">
        <v>1</v>
      </c>
      <c r="I5" s="38" t="s">
        <v>49</v>
      </c>
    </row>
    <row r="6" spans="1:9" ht="25.5" customHeight="1">
      <c r="A6" s="238">
        <v>1</v>
      </c>
      <c r="B6" s="286" t="s">
        <v>428</v>
      </c>
      <c r="C6" s="239"/>
      <c r="D6" s="238" t="s">
        <v>2</v>
      </c>
      <c r="E6" s="304">
        <v>110</v>
      </c>
      <c r="F6" s="232"/>
      <c r="G6" s="240"/>
      <c r="H6" s="240">
        <f>E6*F6</f>
        <v>0</v>
      </c>
      <c r="I6" s="240"/>
    </row>
    <row r="7" spans="1:9" ht="24.75" customHeight="1">
      <c r="A7" s="238">
        <v>2</v>
      </c>
      <c r="B7" s="287" t="s">
        <v>429</v>
      </c>
      <c r="C7" s="239"/>
      <c r="D7" s="238" t="s">
        <v>2</v>
      </c>
      <c r="E7" s="304">
        <v>100</v>
      </c>
      <c r="F7" s="232"/>
      <c r="G7" s="240"/>
      <c r="H7" s="240">
        <f aca="true" t="shared" si="0" ref="H7:H66">E7*F7</f>
        <v>0</v>
      </c>
      <c r="I7" s="240"/>
    </row>
    <row r="8" spans="1:9" ht="22.5" customHeight="1">
      <c r="A8" s="238">
        <v>3</v>
      </c>
      <c r="B8" s="288" t="s">
        <v>430</v>
      </c>
      <c r="C8" s="239"/>
      <c r="D8" s="238" t="s">
        <v>2</v>
      </c>
      <c r="E8" s="304">
        <v>30</v>
      </c>
      <c r="F8" s="232"/>
      <c r="G8" s="240"/>
      <c r="H8" s="240">
        <f t="shared" si="0"/>
        <v>0</v>
      </c>
      <c r="I8" s="240"/>
    </row>
    <row r="9" spans="1:9" ht="19.5">
      <c r="A9" s="238">
        <v>4</v>
      </c>
      <c r="B9" s="287" t="s">
        <v>431</v>
      </c>
      <c r="C9" s="239"/>
      <c r="D9" s="238" t="s">
        <v>2</v>
      </c>
      <c r="E9" s="304">
        <v>150</v>
      </c>
      <c r="F9" s="232"/>
      <c r="G9" s="240"/>
      <c r="H9" s="240">
        <f t="shared" si="0"/>
        <v>0</v>
      </c>
      <c r="I9" s="240"/>
    </row>
    <row r="10" spans="1:9" ht="19.5">
      <c r="A10" s="238">
        <v>5</v>
      </c>
      <c r="B10" s="287" t="s">
        <v>432</v>
      </c>
      <c r="C10" s="239"/>
      <c r="D10" s="238" t="s">
        <v>2</v>
      </c>
      <c r="E10" s="304">
        <v>100</v>
      </c>
      <c r="F10" s="232"/>
      <c r="G10" s="240"/>
      <c r="H10" s="240">
        <f t="shared" si="0"/>
        <v>0</v>
      </c>
      <c r="I10" s="240"/>
    </row>
    <row r="11" spans="1:9" ht="19.5">
      <c r="A11" s="238">
        <v>6</v>
      </c>
      <c r="B11" s="287" t="s">
        <v>433</v>
      </c>
      <c r="C11" s="239"/>
      <c r="D11" s="238" t="s">
        <v>2</v>
      </c>
      <c r="E11" s="304">
        <v>30</v>
      </c>
      <c r="F11" s="232"/>
      <c r="G11" s="240"/>
      <c r="H11" s="240">
        <f t="shared" si="0"/>
        <v>0</v>
      </c>
      <c r="I11" s="240"/>
    </row>
    <row r="12" spans="1:9" ht="19.5">
      <c r="A12" s="238">
        <v>7</v>
      </c>
      <c r="B12" s="287" t="s">
        <v>434</v>
      </c>
      <c r="C12" s="239"/>
      <c r="D12" s="238" t="s">
        <v>2</v>
      </c>
      <c r="E12" s="304">
        <v>130</v>
      </c>
      <c r="F12" s="232"/>
      <c r="G12" s="240"/>
      <c r="H12" s="240">
        <f t="shared" si="0"/>
        <v>0</v>
      </c>
      <c r="I12" s="240"/>
    </row>
    <row r="13" spans="1:9" ht="19.5">
      <c r="A13" s="238">
        <v>8</v>
      </c>
      <c r="B13" s="287" t="s">
        <v>435</v>
      </c>
      <c r="C13" s="239"/>
      <c r="D13" s="238" t="s">
        <v>2</v>
      </c>
      <c r="E13" s="304">
        <v>10</v>
      </c>
      <c r="F13" s="232"/>
      <c r="G13" s="240"/>
      <c r="H13" s="240">
        <f t="shared" si="0"/>
        <v>0</v>
      </c>
      <c r="I13" s="240"/>
    </row>
    <row r="14" spans="1:9" ht="19.5">
      <c r="A14" s="238">
        <v>9</v>
      </c>
      <c r="B14" s="287" t="s">
        <v>436</v>
      </c>
      <c r="C14" s="239"/>
      <c r="D14" s="238" t="s">
        <v>2</v>
      </c>
      <c r="E14" s="304">
        <v>10</v>
      </c>
      <c r="F14" s="232"/>
      <c r="G14" s="240"/>
      <c r="H14" s="240">
        <f t="shared" si="0"/>
        <v>0</v>
      </c>
      <c r="I14" s="240"/>
    </row>
    <row r="15" spans="1:9" ht="48.75">
      <c r="A15" s="238">
        <v>10</v>
      </c>
      <c r="B15" s="286" t="s">
        <v>437</v>
      </c>
      <c r="C15" s="239"/>
      <c r="D15" s="238" t="s">
        <v>2</v>
      </c>
      <c r="E15" s="304">
        <v>8</v>
      </c>
      <c r="F15" s="243"/>
      <c r="G15" s="240"/>
      <c r="H15" s="240">
        <f t="shared" si="0"/>
        <v>0</v>
      </c>
      <c r="I15" s="240"/>
    </row>
    <row r="16" spans="1:9" ht="39">
      <c r="A16" s="238">
        <v>11</v>
      </c>
      <c r="B16" s="286" t="s">
        <v>438</v>
      </c>
      <c r="C16" s="239"/>
      <c r="D16" s="238" t="s">
        <v>2</v>
      </c>
      <c r="E16" s="304">
        <v>8</v>
      </c>
      <c r="F16" s="243"/>
      <c r="G16" s="240"/>
      <c r="H16" s="240">
        <f t="shared" si="0"/>
        <v>0</v>
      </c>
      <c r="I16" s="240"/>
    </row>
    <row r="17" spans="1:9" ht="39">
      <c r="A17" s="238">
        <v>12</v>
      </c>
      <c r="B17" s="286" t="s">
        <v>439</v>
      </c>
      <c r="C17" s="239"/>
      <c r="D17" s="238" t="s">
        <v>2</v>
      </c>
      <c r="E17" s="304">
        <v>8</v>
      </c>
      <c r="F17" s="243"/>
      <c r="G17" s="240"/>
      <c r="H17" s="240">
        <f t="shared" si="0"/>
        <v>0</v>
      </c>
      <c r="I17" s="240"/>
    </row>
    <row r="18" spans="1:9" ht="39">
      <c r="A18" s="238">
        <v>13</v>
      </c>
      <c r="B18" s="286" t="s">
        <v>440</v>
      </c>
      <c r="C18" s="239"/>
      <c r="D18" s="238" t="s">
        <v>2</v>
      </c>
      <c r="E18" s="304">
        <v>8</v>
      </c>
      <c r="F18" s="243"/>
      <c r="G18" s="240"/>
      <c r="H18" s="240">
        <f t="shared" si="0"/>
        <v>0</v>
      </c>
      <c r="I18" s="240"/>
    </row>
    <row r="19" spans="1:9" ht="39">
      <c r="A19" s="238">
        <v>14</v>
      </c>
      <c r="B19" s="287" t="s">
        <v>441</v>
      </c>
      <c r="C19" s="239"/>
      <c r="D19" s="238" t="s">
        <v>2</v>
      </c>
      <c r="E19" s="304">
        <v>1</v>
      </c>
      <c r="F19" s="243"/>
      <c r="G19" s="240"/>
      <c r="H19" s="240">
        <f t="shared" si="0"/>
        <v>0</v>
      </c>
      <c r="I19" s="240"/>
    </row>
    <row r="20" spans="1:9" ht="29.25">
      <c r="A20" s="238">
        <v>15</v>
      </c>
      <c r="B20" s="287" t="s">
        <v>442</v>
      </c>
      <c r="C20" s="239"/>
      <c r="D20" s="238" t="s">
        <v>2</v>
      </c>
      <c r="E20" s="304">
        <v>1</v>
      </c>
      <c r="F20" s="243"/>
      <c r="G20" s="240"/>
      <c r="H20" s="240">
        <f t="shared" si="0"/>
        <v>0</v>
      </c>
      <c r="I20" s="240"/>
    </row>
    <row r="21" spans="1:9" ht="39">
      <c r="A21" s="238">
        <v>16</v>
      </c>
      <c r="B21" s="287" t="s">
        <v>443</v>
      </c>
      <c r="C21" s="239"/>
      <c r="D21" s="238" t="s">
        <v>2</v>
      </c>
      <c r="E21" s="304">
        <v>2</v>
      </c>
      <c r="F21" s="243"/>
      <c r="G21" s="240"/>
      <c r="H21" s="240">
        <f t="shared" si="0"/>
        <v>0</v>
      </c>
      <c r="I21" s="240"/>
    </row>
    <row r="22" spans="1:9" ht="39">
      <c r="A22" s="238">
        <v>17</v>
      </c>
      <c r="B22" s="287" t="s">
        <v>444</v>
      </c>
      <c r="C22" s="239"/>
      <c r="D22" s="238" t="s">
        <v>2</v>
      </c>
      <c r="E22" s="304">
        <v>2</v>
      </c>
      <c r="F22" s="243"/>
      <c r="G22" s="240"/>
      <c r="H22" s="240">
        <f t="shared" si="0"/>
        <v>0</v>
      </c>
      <c r="I22" s="240"/>
    </row>
    <row r="23" spans="1:9" ht="29.25">
      <c r="A23" s="238">
        <v>18</v>
      </c>
      <c r="B23" s="289" t="s">
        <v>559</v>
      </c>
      <c r="C23" s="239"/>
      <c r="D23" s="238" t="s">
        <v>2</v>
      </c>
      <c r="E23" s="306">
        <v>5</v>
      </c>
      <c r="F23" s="243"/>
      <c r="G23" s="240"/>
      <c r="H23" s="240">
        <f t="shared" si="0"/>
        <v>0</v>
      </c>
      <c r="I23" s="240"/>
    </row>
    <row r="24" spans="1:9" ht="39">
      <c r="A24" s="238">
        <v>19</v>
      </c>
      <c r="B24" s="288" t="s">
        <v>560</v>
      </c>
      <c r="C24" s="239"/>
      <c r="D24" s="238" t="s">
        <v>2</v>
      </c>
      <c r="E24" s="306">
        <v>5</v>
      </c>
      <c r="F24" s="232"/>
      <c r="G24" s="240"/>
      <c r="H24" s="240">
        <f t="shared" si="0"/>
        <v>0</v>
      </c>
      <c r="I24" s="240"/>
    </row>
    <row r="25" spans="1:9" ht="39">
      <c r="A25" s="238">
        <v>20</v>
      </c>
      <c r="B25" s="287" t="s">
        <v>561</v>
      </c>
      <c r="C25" s="239"/>
      <c r="D25" s="238" t="s">
        <v>2</v>
      </c>
      <c r="E25" s="306">
        <v>5</v>
      </c>
      <c r="F25" s="232"/>
      <c r="G25" s="240"/>
      <c r="H25" s="240">
        <f t="shared" si="0"/>
        <v>0</v>
      </c>
      <c r="I25" s="240"/>
    </row>
    <row r="26" spans="1:9" ht="48.75">
      <c r="A26" s="238">
        <v>21</v>
      </c>
      <c r="B26" s="287" t="s">
        <v>445</v>
      </c>
      <c r="C26" s="239"/>
      <c r="D26" s="238" t="s">
        <v>2</v>
      </c>
      <c r="E26" s="304">
        <v>2</v>
      </c>
      <c r="F26" s="232"/>
      <c r="G26" s="240"/>
      <c r="H26" s="240">
        <f t="shared" si="0"/>
        <v>0</v>
      </c>
      <c r="I26" s="240"/>
    </row>
    <row r="27" spans="1:9" ht="29.25">
      <c r="A27" s="238">
        <v>22</v>
      </c>
      <c r="B27" s="287" t="s">
        <v>446</v>
      </c>
      <c r="C27" s="239"/>
      <c r="D27" s="238" t="s">
        <v>2</v>
      </c>
      <c r="E27" s="305">
        <v>80</v>
      </c>
      <c r="F27" s="232"/>
      <c r="G27" s="240"/>
      <c r="H27" s="240">
        <f t="shared" si="0"/>
        <v>0</v>
      </c>
      <c r="I27" s="240"/>
    </row>
    <row r="28" spans="1:9" ht="29.25">
      <c r="A28" s="238">
        <v>23</v>
      </c>
      <c r="B28" s="287" t="s">
        <v>447</v>
      </c>
      <c r="C28" s="239"/>
      <c r="D28" s="238" t="s">
        <v>2</v>
      </c>
      <c r="E28" s="305">
        <v>10</v>
      </c>
      <c r="F28" s="232"/>
      <c r="G28" s="240"/>
      <c r="H28" s="240">
        <f t="shared" si="0"/>
        <v>0</v>
      </c>
      <c r="I28" s="240"/>
    </row>
    <row r="29" spans="1:9" ht="29.25">
      <c r="A29" s="238">
        <v>24</v>
      </c>
      <c r="B29" s="287" t="s">
        <v>448</v>
      </c>
      <c r="C29" s="239"/>
      <c r="D29" s="238" t="s">
        <v>2</v>
      </c>
      <c r="E29" s="305">
        <v>80</v>
      </c>
      <c r="F29" s="232"/>
      <c r="G29" s="240"/>
      <c r="H29" s="240">
        <f t="shared" si="0"/>
        <v>0</v>
      </c>
      <c r="I29" s="240"/>
    </row>
    <row r="30" spans="1:9" ht="29.25">
      <c r="A30" s="238">
        <v>25</v>
      </c>
      <c r="B30" s="287" t="s">
        <v>449</v>
      </c>
      <c r="C30" s="239"/>
      <c r="D30" s="238" t="s">
        <v>2</v>
      </c>
      <c r="E30" s="305">
        <v>10</v>
      </c>
      <c r="F30" s="232"/>
      <c r="G30" s="240"/>
      <c r="H30" s="240">
        <f t="shared" si="0"/>
        <v>0</v>
      </c>
      <c r="I30" s="240"/>
    </row>
    <row r="31" spans="1:9" ht="19.5">
      <c r="A31" s="238">
        <v>26</v>
      </c>
      <c r="B31" s="287" t="s">
        <v>450</v>
      </c>
      <c r="C31" s="239"/>
      <c r="D31" s="238" t="s">
        <v>2</v>
      </c>
      <c r="E31" s="305">
        <v>2</v>
      </c>
      <c r="F31" s="232"/>
      <c r="G31" s="240"/>
      <c r="H31" s="240">
        <f t="shared" si="0"/>
        <v>0</v>
      </c>
      <c r="I31" s="240"/>
    </row>
    <row r="32" spans="1:9" ht="19.5">
      <c r="A32" s="238">
        <v>27</v>
      </c>
      <c r="B32" s="287" t="s">
        <v>451</v>
      </c>
      <c r="C32" s="239"/>
      <c r="D32" s="238" t="s">
        <v>2</v>
      </c>
      <c r="E32" s="305">
        <v>2</v>
      </c>
      <c r="F32" s="232"/>
      <c r="G32" s="240"/>
      <c r="H32" s="240">
        <f t="shared" si="0"/>
        <v>0</v>
      </c>
      <c r="I32" s="240"/>
    </row>
    <row r="33" spans="1:9" ht="19.5">
      <c r="A33" s="238">
        <v>28</v>
      </c>
      <c r="B33" s="287" t="s">
        <v>452</v>
      </c>
      <c r="C33" s="239"/>
      <c r="D33" s="238" t="s">
        <v>2</v>
      </c>
      <c r="E33" s="305">
        <v>2</v>
      </c>
      <c r="F33" s="232"/>
      <c r="G33" s="240"/>
      <c r="H33" s="240">
        <f t="shared" si="0"/>
        <v>0</v>
      </c>
      <c r="I33" s="240"/>
    </row>
    <row r="34" spans="1:9" ht="19.5">
      <c r="A34" s="238">
        <v>29</v>
      </c>
      <c r="B34" s="287" t="s">
        <v>453</v>
      </c>
      <c r="C34" s="239"/>
      <c r="D34" s="238" t="s">
        <v>2</v>
      </c>
      <c r="E34" s="305">
        <v>2</v>
      </c>
      <c r="F34" s="232"/>
      <c r="G34" s="240"/>
      <c r="H34" s="240">
        <f t="shared" si="0"/>
        <v>0</v>
      </c>
      <c r="I34" s="240"/>
    </row>
    <row r="35" spans="1:9" ht="19.5">
      <c r="A35" s="238">
        <v>30</v>
      </c>
      <c r="B35" s="287" t="s">
        <v>454</v>
      </c>
      <c r="C35" s="239"/>
      <c r="D35" s="238" t="s">
        <v>2</v>
      </c>
      <c r="E35" s="305">
        <v>2</v>
      </c>
      <c r="F35" s="232"/>
      <c r="G35" s="240"/>
      <c r="H35" s="240">
        <f t="shared" si="0"/>
        <v>0</v>
      </c>
      <c r="I35" s="240"/>
    </row>
    <row r="36" spans="1:9" ht="19.5">
      <c r="A36" s="238">
        <v>31</v>
      </c>
      <c r="B36" s="287" t="s">
        <v>455</v>
      </c>
      <c r="C36" s="239"/>
      <c r="D36" s="238" t="s">
        <v>2</v>
      </c>
      <c r="E36" s="305">
        <v>2</v>
      </c>
      <c r="F36" s="232"/>
      <c r="G36" s="240"/>
      <c r="H36" s="240">
        <f t="shared" si="0"/>
        <v>0</v>
      </c>
      <c r="I36" s="240"/>
    </row>
    <row r="37" spans="1:9" ht="19.5">
      <c r="A37" s="238">
        <v>32</v>
      </c>
      <c r="B37" s="287" t="s">
        <v>456</v>
      </c>
      <c r="C37" s="239"/>
      <c r="D37" s="238" t="s">
        <v>2</v>
      </c>
      <c r="E37" s="305">
        <v>2</v>
      </c>
      <c r="F37" s="232"/>
      <c r="G37" s="240"/>
      <c r="H37" s="240">
        <f t="shared" si="0"/>
        <v>0</v>
      </c>
      <c r="I37" s="240"/>
    </row>
    <row r="38" spans="1:9" ht="19.5">
      <c r="A38" s="238">
        <v>33</v>
      </c>
      <c r="B38" s="287" t="s">
        <v>457</v>
      </c>
      <c r="C38" s="239"/>
      <c r="D38" s="238" t="s">
        <v>2</v>
      </c>
      <c r="E38" s="305">
        <v>2</v>
      </c>
      <c r="F38" s="232"/>
      <c r="G38" s="240"/>
      <c r="H38" s="240">
        <f t="shared" si="0"/>
        <v>0</v>
      </c>
      <c r="I38" s="240"/>
    </row>
    <row r="39" spans="1:9" ht="19.5">
      <c r="A39" s="238">
        <v>34</v>
      </c>
      <c r="B39" s="287" t="s">
        <v>458</v>
      </c>
      <c r="C39" s="239"/>
      <c r="D39" s="238" t="s">
        <v>2</v>
      </c>
      <c r="E39" s="305">
        <v>2</v>
      </c>
      <c r="F39" s="232"/>
      <c r="G39" s="240"/>
      <c r="H39" s="240">
        <f t="shared" si="0"/>
        <v>0</v>
      </c>
      <c r="I39" s="240"/>
    </row>
    <row r="40" spans="1:9" ht="19.5">
      <c r="A40" s="238">
        <v>35</v>
      </c>
      <c r="B40" s="287" t="s">
        <v>459</v>
      </c>
      <c r="C40" s="239"/>
      <c r="D40" s="238" t="s">
        <v>2</v>
      </c>
      <c r="E40" s="305">
        <v>2</v>
      </c>
      <c r="F40" s="232"/>
      <c r="G40" s="240"/>
      <c r="H40" s="240">
        <f t="shared" si="0"/>
        <v>0</v>
      </c>
      <c r="I40" s="240"/>
    </row>
    <row r="41" spans="1:9" ht="19.5">
      <c r="A41" s="238">
        <v>36</v>
      </c>
      <c r="B41" s="287" t="s">
        <v>460</v>
      </c>
      <c r="C41" s="239"/>
      <c r="D41" s="238" t="s">
        <v>2</v>
      </c>
      <c r="E41" s="305">
        <v>2</v>
      </c>
      <c r="F41" s="232"/>
      <c r="G41" s="240"/>
      <c r="H41" s="240">
        <f t="shared" si="0"/>
        <v>0</v>
      </c>
      <c r="I41" s="240"/>
    </row>
    <row r="42" spans="1:9" ht="19.5">
      <c r="A42" s="238">
        <v>37</v>
      </c>
      <c r="B42" s="287" t="s">
        <v>461</v>
      </c>
      <c r="C42" s="239"/>
      <c r="D42" s="238" t="s">
        <v>2</v>
      </c>
      <c r="E42" s="305">
        <v>2</v>
      </c>
      <c r="F42" s="232"/>
      <c r="G42" s="240"/>
      <c r="H42" s="240">
        <f t="shared" si="0"/>
        <v>0</v>
      </c>
      <c r="I42" s="240"/>
    </row>
    <row r="43" spans="1:9" ht="12.75">
      <c r="A43" s="238">
        <v>38</v>
      </c>
      <c r="B43" s="287" t="s">
        <v>462</v>
      </c>
      <c r="C43" s="239"/>
      <c r="D43" s="238" t="s">
        <v>2</v>
      </c>
      <c r="E43" s="305">
        <v>2</v>
      </c>
      <c r="F43" s="232"/>
      <c r="G43" s="240"/>
      <c r="H43" s="240">
        <f t="shared" si="0"/>
        <v>0</v>
      </c>
      <c r="I43" s="240"/>
    </row>
    <row r="44" spans="1:9" ht="19.5">
      <c r="A44" s="238">
        <v>39</v>
      </c>
      <c r="B44" s="287" t="s">
        <v>463</v>
      </c>
      <c r="C44" s="239"/>
      <c r="D44" s="238" t="s">
        <v>2</v>
      </c>
      <c r="E44" s="305">
        <v>2</v>
      </c>
      <c r="F44" s="232"/>
      <c r="G44" s="240"/>
      <c r="H44" s="240">
        <f t="shared" si="0"/>
        <v>0</v>
      </c>
      <c r="I44" s="240"/>
    </row>
    <row r="45" spans="1:9" ht="19.5">
      <c r="A45" s="238">
        <v>40</v>
      </c>
      <c r="B45" s="287" t="s">
        <v>464</v>
      </c>
      <c r="C45" s="239"/>
      <c r="D45" s="238" t="s">
        <v>2</v>
      </c>
      <c r="E45" s="305">
        <v>2</v>
      </c>
      <c r="F45" s="232"/>
      <c r="G45" s="240"/>
      <c r="H45" s="240">
        <f t="shared" si="0"/>
        <v>0</v>
      </c>
      <c r="I45" s="240"/>
    </row>
    <row r="46" spans="1:9" ht="19.5">
      <c r="A46" s="238">
        <v>41</v>
      </c>
      <c r="B46" s="287" t="s">
        <v>465</v>
      </c>
      <c r="C46" s="239"/>
      <c r="D46" s="238" t="s">
        <v>2</v>
      </c>
      <c r="E46" s="305">
        <v>2</v>
      </c>
      <c r="F46" s="232"/>
      <c r="G46" s="240"/>
      <c r="H46" s="240">
        <f t="shared" si="0"/>
        <v>0</v>
      </c>
      <c r="I46" s="240"/>
    </row>
    <row r="47" spans="1:9" ht="19.5">
      <c r="A47" s="238">
        <v>42</v>
      </c>
      <c r="B47" s="287" t="s">
        <v>466</v>
      </c>
      <c r="C47" s="239"/>
      <c r="D47" s="238" t="s">
        <v>2</v>
      </c>
      <c r="E47" s="305">
        <v>2</v>
      </c>
      <c r="F47" s="232"/>
      <c r="G47" s="240"/>
      <c r="H47" s="240">
        <f t="shared" si="0"/>
        <v>0</v>
      </c>
      <c r="I47" s="240"/>
    </row>
    <row r="48" spans="1:9" ht="19.5">
      <c r="A48" s="238">
        <v>43</v>
      </c>
      <c r="B48" s="287" t="s">
        <v>467</v>
      </c>
      <c r="C48" s="239"/>
      <c r="D48" s="238" t="s">
        <v>2</v>
      </c>
      <c r="E48" s="305">
        <v>2</v>
      </c>
      <c r="F48" s="232"/>
      <c r="G48" s="240"/>
      <c r="H48" s="240">
        <f t="shared" si="0"/>
        <v>0</v>
      </c>
      <c r="I48" s="240"/>
    </row>
    <row r="49" spans="1:9" ht="19.5">
      <c r="A49" s="238">
        <v>44</v>
      </c>
      <c r="B49" s="287" t="s">
        <v>468</v>
      </c>
      <c r="C49" s="239"/>
      <c r="D49" s="238" t="s">
        <v>2</v>
      </c>
      <c r="E49" s="305">
        <v>2</v>
      </c>
      <c r="F49" s="232"/>
      <c r="G49" s="240"/>
      <c r="H49" s="240">
        <f t="shared" si="0"/>
        <v>0</v>
      </c>
      <c r="I49" s="240"/>
    </row>
    <row r="50" spans="1:9" ht="19.5">
      <c r="A50" s="238">
        <v>45</v>
      </c>
      <c r="B50" s="287" t="s">
        <v>469</v>
      </c>
      <c r="C50" s="239"/>
      <c r="D50" s="238" t="s">
        <v>2</v>
      </c>
      <c r="E50" s="305">
        <v>2</v>
      </c>
      <c r="F50" s="232"/>
      <c r="G50" s="240"/>
      <c r="H50" s="240">
        <f t="shared" si="0"/>
        <v>0</v>
      </c>
      <c r="I50" s="240"/>
    </row>
    <row r="51" spans="1:9" ht="19.5">
      <c r="A51" s="238">
        <v>46</v>
      </c>
      <c r="B51" s="287" t="s">
        <v>470</v>
      </c>
      <c r="C51" s="239"/>
      <c r="D51" s="238" t="s">
        <v>2</v>
      </c>
      <c r="E51" s="305">
        <v>2</v>
      </c>
      <c r="F51" s="232"/>
      <c r="G51" s="240"/>
      <c r="H51" s="240">
        <f t="shared" si="0"/>
        <v>0</v>
      </c>
      <c r="I51" s="240"/>
    </row>
    <row r="52" spans="1:9" ht="19.5">
      <c r="A52" s="238">
        <v>47</v>
      </c>
      <c r="B52" s="287" t="s">
        <v>471</v>
      </c>
      <c r="C52" s="239"/>
      <c r="D52" s="238" t="s">
        <v>2</v>
      </c>
      <c r="E52" s="305">
        <v>2</v>
      </c>
      <c r="F52" s="232"/>
      <c r="G52" s="240"/>
      <c r="H52" s="240">
        <f t="shared" si="0"/>
        <v>0</v>
      </c>
      <c r="I52" s="240"/>
    </row>
    <row r="53" spans="1:9" ht="19.5">
      <c r="A53" s="238">
        <v>48</v>
      </c>
      <c r="B53" s="287" t="s">
        <v>472</v>
      </c>
      <c r="C53" s="239"/>
      <c r="D53" s="238" t="s">
        <v>2</v>
      </c>
      <c r="E53" s="305">
        <v>2</v>
      </c>
      <c r="F53" s="232"/>
      <c r="G53" s="240"/>
      <c r="H53" s="240">
        <f t="shared" si="0"/>
        <v>0</v>
      </c>
      <c r="I53" s="240"/>
    </row>
    <row r="54" spans="1:9" ht="49.5" customHeight="1">
      <c r="A54" s="238">
        <v>49</v>
      </c>
      <c r="B54" s="287" t="s">
        <v>473</v>
      </c>
      <c r="C54" s="239"/>
      <c r="D54" s="238" t="s">
        <v>2</v>
      </c>
      <c r="E54" s="305">
        <v>2</v>
      </c>
      <c r="F54" s="232"/>
      <c r="G54" s="240"/>
      <c r="H54" s="240">
        <f t="shared" si="0"/>
        <v>0</v>
      </c>
      <c r="I54" s="240"/>
    </row>
    <row r="55" spans="1:9" ht="32.25" customHeight="1">
      <c r="A55" s="238">
        <v>50</v>
      </c>
      <c r="B55" s="287" t="s">
        <v>474</v>
      </c>
      <c r="C55" s="239"/>
      <c r="D55" s="238" t="s">
        <v>2</v>
      </c>
      <c r="E55" s="305">
        <v>2</v>
      </c>
      <c r="F55" s="232"/>
      <c r="G55" s="240"/>
      <c r="H55" s="240">
        <f t="shared" si="0"/>
        <v>0</v>
      </c>
      <c r="I55" s="240"/>
    </row>
    <row r="56" spans="1:9" ht="15.75" customHeight="1">
      <c r="A56" s="238">
        <v>51</v>
      </c>
      <c r="B56" s="287" t="s">
        <v>485</v>
      </c>
      <c r="C56" s="239"/>
      <c r="D56" s="238" t="s">
        <v>2</v>
      </c>
      <c r="E56" s="305">
        <v>2</v>
      </c>
      <c r="F56" s="232"/>
      <c r="G56" s="240"/>
      <c r="H56" s="240">
        <f t="shared" si="0"/>
        <v>0</v>
      </c>
      <c r="I56" s="240"/>
    </row>
    <row r="57" spans="1:9" ht="58.5">
      <c r="A57" s="238">
        <v>52</v>
      </c>
      <c r="B57" s="287" t="s">
        <v>475</v>
      </c>
      <c r="C57" s="239"/>
      <c r="D57" s="238" t="s">
        <v>2</v>
      </c>
      <c r="E57" s="304">
        <v>10</v>
      </c>
      <c r="F57" s="232"/>
      <c r="G57" s="240"/>
      <c r="H57" s="240">
        <f t="shared" si="0"/>
        <v>0</v>
      </c>
      <c r="I57" s="240"/>
    </row>
    <row r="58" spans="1:9" ht="39">
      <c r="A58" s="238">
        <v>53</v>
      </c>
      <c r="B58" s="287" t="s">
        <v>476</v>
      </c>
      <c r="C58" s="239"/>
      <c r="D58" s="238" t="s">
        <v>2</v>
      </c>
      <c r="E58" s="304">
        <v>20</v>
      </c>
      <c r="F58" s="232"/>
      <c r="G58" s="240"/>
      <c r="H58" s="240">
        <f t="shared" si="0"/>
        <v>0</v>
      </c>
      <c r="I58" s="240"/>
    </row>
    <row r="59" spans="1:9" ht="12.75">
      <c r="A59" s="238">
        <v>54</v>
      </c>
      <c r="B59" s="290" t="s">
        <v>477</v>
      </c>
      <c r="C59" s="239"/>
      <c r="D59" s="238" t="s">
        <v>2</v>
      </c>
      <c r="E59" s="304">
        <v>20</v>
      </c>
      <c r="F59" s="232"/>
      <c r="G59" s="240"/>
      <c r="H59" s="240">
        <f t="shared" si="0"/>
        <v>0</v>
      </c>
      <c r="I59" s="240"/>
    </row>
    <row r="60" spans="1:9" ht="12.75">
      <c r="A60" s="238">
        <v>55</v>
      </c>
      <c r="B60" s="290" t="s">
        <v>478</v>
      </c>
      <c r="C60" s="239"/>
      <c r="D60" s="238" t="s">
        <v>2</v>
      </c>
      <c r="E60" s="304">
        <v>20</v>
      </c>
      <c r="F60" s="232"/>
      <c r="G60" s="240"/>
      <c r="H60" s="240">
        <f t="shared" si="0"/>
        <v>0</v>
      </c>
      <c r="I60" s="240"/>
    </row>
    <row r="61" spans="1:9" ht="12.75">
      <c r="A61" s="238">
        <v>56</v>
      </c>
      <c r="B61" s="290" t="s">
        <v>479</v>
      </c>
      <c r="C61" s="239"/>
      <c r="D61" s="238" t="s">
        <v>2</v>
      </c>
      <c r="E61" s="304">
        <v>20</v>
      </c>
      <c r="F61" s="232"/>
      <c r="G61" s="240"/>
      <c r="H61" s="240">
        <f t="shared" si="0"/>
        <v>0</v>
      </c>
      <c r="I61" s="240"/>
    </row>
    <row r="62" spans="1:9" ht="12.75">
      <c r="A62" s="238">
        <v>57</v>
      </c>
      <c r="B62" s="287" t="s">
        <v>480</v>
      </c>
      <c r="C62" s="239"/>
      <c r="D62" s="238" t="s">
        <v>2</v>
      </c>
      <c r="E62" s="304">
        <v>2</v>
      </c>
      <c r="F62" s="232"/>
      <c r="G62" s="240"/>
      <c r="H62" s="240">
        <f t="shared" si="0"/>
        <v>0</v>
      </c>
      <c r="I62" s="240"/>
    </row>
    <row r="63" spans="1:9" ht="12.75">
      <c r="A63" s="238">
        <v>58</v>
      </c>
      <c r="B63" s="287" t="s">
        <v>481</v>
      </c>
      <c r="C63" s="239"/>
      <c r="D63" s="238" t="s">
        <v>2</v>
      </c>
      <c r="E63" s="304">
        <v>2</v>
      </c>
      <c r="F63" s="232"/>
      <c r="G63" s="240"/>
      <c r="H63" s="240">
        <f t="shared" si="0"/>
        <v>0</v>
      </c>
      <c r="I63" s="240"/>
    </row>
    <row r="64" spans="1:9" ht="12.75">
      <c r="A64" s="238">
        <v>59</v>
      </c>
      <c r="B64" s="287" t="s">
        <v>482</v>
      </c>
      <c r="C64" s="239"/>
      <c r="D64" s="238" t="s">
        <v>2</v>
      </c>
      <c r="E64" s="304">
        <v>2</v>
      </c>
      <c r="F64" s="232"/>
      <c r="G64" s="240"/>
      <c r="H64" s="240">
        <f t="shared" si="0"/>
        <v>0</v>
      </c>
      <c r="I64" s="240"/>
    </row>
    <row r="65" spans="1:9" ht="12.75">
      <c r="A65" s="238">
        <v>60</v>
      </c>
      <c r="B65" s="287" t="s">
        <v>483</v>
      </c>
      <c r="C65" s="239"/>
      <c r="D65" s="238" t="s">
        <v>2</v>
      </c>
      <c r="E65" s="305">
        <v>2</v>
      </c>
      <c r="F65" s="232"/>
      <c r="G65" s="240"/>
      <c r="H65" s="240">
        <f t="shared" si="0"/>
        <v>0</v>
      </c>
      <c r="I65" s="240"/>
    </row>
    <row r="66" spans="1:9" ht="12.75">
      <c r="A66" s="238">
        <v>61</v>
      </c>
      <c r="B66" s="287" t="s">
        <v>484</v>
      </c>
      <c r="C66" s="239"/>
      <c r="D66" s="238" t="s">
        <v>2</v>
      </c>
      <c r="E66" s="305">
        <v>2</v>
      </c>
      <c r="F66" s="232"/>
      <c r="G66" s="240"/>
      <c r="H66" s="240">
        <f t="shared" si="0"/>
        <v>0</v>
      </c>
      <c r="I66" s="240"/>
    </row>
    <row r="67" spans="1:9" ht="46.5" customHeight="1">
      <c r="A67" s="37"/>
      <c r="B67" s="26" t="s">
        <v>487</v>
      </c>
      <c r="C67" s="3"/>
      <c r="D67" s="37"/>
      <c r="E67" s="307"/>
      <c r="F67" s="233"/>
      <c r="G67" s="233"/>
      <c r="H67" s="233"/>
      <c r="I67" s="233"/>
    </row>
    <row r="68" spans="1:9" ht="12.75">
      <c r="A68" s="237"/>
      <c r="B68" s="236"/>
      <c r="C68" s="236"/>
      <c r="D68" s="237"/>
      <c r="E68" s="236"/>
      <c r="F68" s="382" t="s">
        <v>241</v>
      </c>
      <c r="G68" s="383"/>
      <c r="H68" s="241">
        <f>SUM(H6:H66)</f>
        <v>0</v>
      </c>
      <c r="I68" s="242"/>
    </row>
    <row r="70" ht="12.75">
      <c r="B70" t="s">
        <v>486</v>
      </c>
    </row>
  </sheetData>
  <sheetProtection/>
  <mergeCells count="1">
    <mergeCell ref="F68:G68"/>
  </mergeCells>
  <printOptions/>
  <pageMargins left="0.2362204724409449" right="0.2362204724409449" top="0.7480314960629921" bottom="0.748031496062992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Layout" workbookViewId="0" topLeftCell="A5">
      <selection activeCell="F12" sqref="F12"/>
    </sheetView>
  </sheetViews>
  <sheetFormatPr defaultColWidth="9.140625" defaultRowHeight="12.75"/>
  <cols>
    <col min="1" max="1" width="4.7109375" style="0" customWidth="1"/>
    <col min="2" max="2" width="57.57421875" style="0" customWidth="1"/>
    <col min="3" max="3" width="13.140625" style="0" customWidth="1"/>
    <col min="5" max="6" width="10.421875" style="0" customWidth="1"/>
    <col min="8" max="8" width="13.7109375" style="0" customWidth="1"/>
    <col min="9" max="9" width="13.28125" style="0" customWidth="1"/>
    <col min="10" max="10" width="0.42578125" style="0" customWidth="1"/>
  </cols>
  <sheetData>
    <row r="1" spans="1:9" ht="12.75" customHeight="1">
      <c r="A1" s="342" t="s">
        <v>180</v>
      </c>
      <c r="B1" s="342"/>
      <c r="C1" s="342"/>
      <c r="D1" s="342"/>
      <c r="E1" s="342"/>
      <c r="F1" s="342"/>
      <c r="G1" s="342"/>
      <c r="H1" s="342"/>
      <c r="I1" s="342"/>
    </row>
    <row r="3" ht="12.75">
      <c r="A3" s="1" t="s">
        <v>143</v>
      </c>
    </row>
    <row r="5" spans="1:9" ht="51">
      <c r="A5" s="9" t="s">
        <v>6</v>
      </c>
      <c r="B5" s="10" t="s">
        <v>0</v>
      </c>
      <c r="C5" s="10" t="s">
        <v>7</v>
      </c>
      <c r="D5" s="10" t="s">
        <v>8</v>
      </c>
      <c r="E5" s="47" t="s">
        <v>236</v>
      </c>
      <c r="F5" s="10" t="s">
        <v>9</v>
      </c>
      <c r="G5" s="10" t="s">
        <v>10</v>
      </c>
      <c r="H5" s="10" t="s">
        <v>1</v>
      </c>
      <c r="I5" s="10" t="s">
        <v>11</v>
      </c>
    </row>
    <row r="6" spans="1:9" ht="66" customHeight="1">
      <c r="A6" s="291">
        <v>1</v>
      </c>
      <c r="B6" s="292" t="s">
        <v>558</v>
      </c>
      <c r="C6" s="293" t="s">
        <v>536</v>
      </c>
      <c r="D6" s="294" t="s">
        <v>2</v>
      </c>
      <c r="E6" s="99">
        <v>100</v>
      </c>
      <c r="F6" s="100"/>
      <c r="G6" s="11">
        <v>8</v>
      </c>
      <c r="H6" s="100">
        <f>E6*F6</f>
        <v>0</v>
      </c>
      <c r="I6" s="101">
        <f>SUM(1.08*H6)</f>
        <v>0</v>
      </c>
    </row>
    <row r="7" spans="1:9" ht="45" customHeight="1">
      <c r="A7" s="295">
        <v>2</v>
      </c>
      <c r="B7" s="252" t="s">
        <v>28</v>
      </c>
      <c r="C7" s="296" t="s">
        <v>537</v>
      </c>
      <c r="D7" s="294" t="s">
        <v>2</v>
      </c>
      <c r="E7" s="99">
        <v>10</v>
      </c>
      <c r="F7" s="100"/>
      <c r="G7" s="11">
        <v>8</v>
      </c>
      <c r="H7" s="100">
        <f aca="true" t="shared" si="0" ref="H7:H22">E7*F7</f>
        <v>0</v>
      </c>
      <c r="I7" s="101">
        <f>SUM(1.08*H7)</f>
        <v>0</v>
      </c>
    </row>
    <row r="8" spans="1:9" ht="121.5" customHeight="1">
      <c r="A8" s="295">
        <v>3</v>
      </c>
      <c r="B8" s="253" t="s">
        <v>495</v>
      </c>
      <c r="C8" s="296" t="s">
        <v>538</v>
      </c>
      <c r="D8" s="294" t="s">
        <v>2</v>
      </c>
      <c r="E8" s="102">
        <v>2</v>
      </c>
      <c r="F8" s="100"/>
      <c r="G8" s="11">
        <v>8</v>
      </c>
      <c r="H8" s="100">
        <f t="shared" si="0"/>
        <v>0</v>
      </c>
      <c r="I8" s="101">
        <f aca="true" t="shared" si="1" ref="I8:I23">SUM(1.08*H8)</f>
        <v>0</v>
      </c>
    </row>
    <row r="9" spans="1:9" ht="12.75">
      <c r="A9" s="295" t="s">
        <v>237</v>
      </c>
      <c r="B9" s="252" t="s">
        <v>539</v>
      </c>
      <c r="C9" s="296" t="s">
        <v>540</v>
      </c>
      <c r="D9" s="297" t="s">
        <v>2</v>
      </c>
      <c r="E9" s="102">
        <v>30</v>
      </c>
      <c r="F9" s="100"/>
      <c r="G9" s="11">
        <v>8</v>
      </c>
      <c r="H9" s="100">
        <f t="shared" si="0"/>
        <v>0</v>
      </c>
      <c r="I9" s="101">
        <f t="shared" si="1"/>
        <v>0</v>
      </c>
    </row>
    <row r="10" spans="1:9" ht="12.75">
      <c r="A10" s="295" t="s">
        <v>238</v>
      </c>
      <c r="B10" s="252" t="s">
        <v>541</v>
      </c>
      <c r="C10" s="296" t="s">
        <v>540</v>
      </c>
      <c r="D10" s="297" t="s">
        <v>2</v>
      </c>
      <c r="E10" s="102">
        <v>80</v>
      </c>
      <c r="F10" s="100"/>
      <c r="G10" s="11">
        <v>8</v>
      </c>
      <c r="H10" s="100">
        <f t="shared" si="0"/>
        <v>0</v>
      </c>
      <c r="I10" s="101">
        <f t="shared" si="1"/>
        <v>0</v>
      </c>
    </row>
    <row r="11" spans="1:9" ht="29.25">
      <c r="A11" s="194">
        <v>5</v>
      </c>
      <c r="B11" s="254" t="s">
        <v>144</v>
      </c>
      <c r="C11" s="296" t="s">
        <v>540</v>
      </c>
      <c r="D11" s="297" t="s">
        <v>2</v>
      </c>
      <c r="E11" s="102">
        <v>110</v>
      </c>
      <c r="F11" s="100"/>
      <c r="G11" s="11">
        <v>8</v>
      </c>
      <c r="H11" s="100">
        <f t="shared" si="0"/>
        <v>0</v>
      </c>
      <c r="I11" s="101">
        <f t="shared" si="1"/>
        <v>0</v>
      </c>
    </row>
    <row r="12" spans="1:9" ht="22.5" customHeight="1">
      <c r="A12" s="194" t="s">
        <v>542</v>
      </c>
      <c r="B12" s="298" t="s">
        <v>543</v>
      </c>
      <c r="C12" s="299" t="s">
        <v>540</v>
      </c>
      <c r="D12" s="294" t="s">
        <v>544</v>
      </c>
      <c r="E12" s="103">
        <v>1</v>
      </c>
      <c r="F12" s="100"/>
      <c r="G12" s="11">
        <v>8</v>
      </c>
      <c r="H12" s="100">
        <f t="shared" si="0"/>
        <v>0</v>
      </c>
      <c r="I12" s="101">
        <f t="shared" si="1"/>
        <v>0</v>
      </c>
    </row>
    <row r="13" spans="1:9" ht="33" customHeight="1">
      <c r="A13" s="194" t="s">
        <v>545</v>
      </c>
      <c r="B13" s="254" t="s">
        <v>546</v>
      </c>
      <c r="C13" s="300" t="s">
        <v>540</v>
      </c>
      <c r="D13" s="297" t="s">
        <v>2</v>
      </c>
      <c r="E13" s="102">
        <v>10</v>
      </c>
      <c r="F13" s="100"/>
      <c r="G13" s="11">
        <v>8</v>
      </c>
      <c r="H13" s="100">
        <f t="shared" si="0"/>
        <v>0</v>
      </c>
      <c r="I13" s="101">
        <f t="shared" si="1"/>
        <v>0</v>
      </c>
    </row>
    <row r="14" spans="1:9" ht="23.25" customHeight="1">
      <c r="A14" s="194" t="s">
        <v>547</v>
      </c>
      <c r="B14" s="254" t="s">
        <v>548</v>
      </c>
      <c r="C14" s="300" t="s">
        <v>540</v>
      </c>
      <c r="D14" s="297" t="s">
        <v>2</v>
      </c>
      <c r="E14" s="102">
        <v>100</v>
      </c>
      <c r="F14" s="100"/>
      <c r="G14" s="11">
        <v>8</v>
      </c>
      <c r="H14" s="100">
        <f t="shared" si="0"/>
        <v>0</v>
      </c>
      <c r="I14" s="101">
        <f t="shared" si="1"/>
        <v>0</v>
      </c>
    </row>
    <row r="15" spans="1:9" ht="31.5" customHeight="1">
      <c r="A15" s="194" t="s">
        <v>549</v>
      </c>
      <c r="B15" s="301" t="s">
        <v>550</v>
      </c>
      <c r="C15" s="300" t="s">
        <v>540</v>
      </c>
      <c r="D15" s="297" t="s">
        <v>2</v>
      </c>
      <c r="E15" s="102">
        <v>10</v>
      </c>
      <c r="F15" s="100"/>
      <c r="G15" s="11">
        <v>8</v>
      </c>
      <c r="H15" s="100">
        <f t="shared" si="0"/>
        <v>0</v>
      </c>
      <c r="I15" s="101">
        <f t="shared" si="1"/>
        <v>0</v>
      </c>
    </row>
    <row r="16" spans="1:9" ht="32.25" customHeight="1">
      <c r="A16" s="194" t="s">
        <v>551</v>
      </c>
      <c r="B16" s="254" t="s">
        <v>552</v>
      </c>
      <c r="C16" s="300" t="s">
        <v>540</v>
      </c>
      <c r="D16" s="297" t="s">
        <v>2</v>
      </c>
      <c r="E16" s="102">
        <v>1</v>
      </c>
      <c r="F16" s="100"/>
      <c r="G16" s="11">
        <v>8</v>
      </c>
      <c r="H16" s="100">
        <f t="shared" si="0"/>
        <v>0</v>
      </c>
      <c r="I16" s="101">
        <f t="shared" si="1"/>
        <v>0</v>
      </c>
    </row>
    <row r="17" spans="1:9" ht="34.5" customHeight="1">
      <c r="A17" s="194" t="s">
        <v>553</v>
      </c>
      <c r="B17" s="254" t="s">
        <v>554</v>
      </c>
      <c r="C17" s="300" t="s">
        <v>540</v>
      </c>
      <c r="D17" s="297" t="s">
        <v>2</v>
      </c>
      <c r="E17" s="102">
        <v>1</v>
      </c>
      <c r="F17" s="100"/>
      <c r="G17" s="11">
        <v>8</v>
      </c>
      <c r="H17" s="100">
        <f>E17*F17</f>
        <v>0</v>
      </c>
      <c r="I17" s="101">
        <f>SUM(1.08*H17)</f>
        <v>0</v>
      </c>
    </row>
    <row r="18" spans="1:9" ht="139.5" customHeight="1">
      <c r="A18" s="194">
        <v>6</v>
      </c>
      <c r="B18" s="254" t="s">
        <v>145</v>
      </c>
      <c r="C18" s="300" t="s">
        <v>555</v>
      </c>
      <c r="D18" s="297" t="s">
        <v>2</v>
      </c>
      <c r="E18" s="102">
        <v>1</v>
      </c>
      <c r="F18" s="100"/>
      <c r="G18" s="11">
        <v>8</v>
      </c>
      <c r="H18" s="100">
        <f>E18*F18</f>
        <v>0</v>
      </c>
      <c r="I18" s="101">
        <f>SUM(1.08*H18)</f>
        <v>0</v>
      </c>
    </row>
    <row r="19" spans="1:9" ht="33.75" customHeight="1">
      <c r="A19" s="194">
        <v>7</v>
      </c>
      <c r="B19" s="301" t="s">
        <v>556</v>
      </c>
      <c r="C19" s="300" t="s">
        <v>557</v>
      </c>
      <c r="D19" s="297" t="s">
        <v>2</v>
      </c>
      <c r="E19" s="102">
        <v>1</v>
      </c>
      <c r="F19" s="100"/>
      <c r="G19" s="11">
        <v>8</v>
      </c>
      <c r="H19" s="100">
        <f>E19*F19</f>
        <v>0</v>
      </c>
      <c r="I19" s="101">
        <f>SUM(1.08*H19)</f>
        <v>0</v>
      </c>
    </row>
    <row r="20" spans="1:9" ht="21" customHeight="1">
      <c r="A20" s="194">
        <v>8</v>
      </c>
      <c r="B20" s="254" t="s">
        <v>29</v>
      </c>
      <c r="C20" s="300" t="s">
        <v>540</v>
      </c>
      <c r="D20" s="297" t="s">
        <v>2</v>
      </c>
      <c r="E20" s="102">
        <v>1</v>
      </c>
      <c r="F20" s="100"/>
      <c r="G20" s="11">
        <v>8</v>
      </c>
      <c r="H20" s="100">
        <f>E20*F20</f>
        <v>0</v>
      </c>
      <c r="I20" s="101">
        <f>SUM(1.08*H20)</f>
        <v>0</v>
      </c>
    </row>
    <row r="21" spans="1:9" ht="43.5" customHeight="1">
      <c r="A21" s="194">
        <v>9</v>
      </c>
      <c r="B21" s="254" t="s">
        <v>30</v>
      </c>
      <c r="C21" s="300" t="s">
        <v>540</v>
      </c>
      <c r="D21" s="297" t="s">
        <v>2</v>
      </c>
      <c r="E21" s="102">
        <v>1</v>
      </c>
      <c r="F21" s="100"/>
      <c r="G21" s="11">
        <v>8</v>
      </c>
      <c r="H21" s="100">
        <f t="shared" si="0"/>
        <v>0</v>
      </c>
      <c r="I21" s="101">
        <f t="shared" si="1"/>
        <v>0</v>
      </c>
    </row>
    <row r="22" spans="1:9" ht="24.75" customHeight="1">
      <c r="A22" s="194">
        <v>10</v>
      </c>
      <c r="B22" s="254" t="s">
        <v>146</v>
      </c>
      <c r="C22" s="300" t="s">
        <v>540</v>
      </c>
      <c r="D22" s="296" t="s">
        <v>2</v>
      </c>
      <c r="E22" s="102">
        <v>50</v>
      </c>
      <c r="F22" s="100"/>
      <c r="G22" s="11">
        <v>8</v>
      </c>
      <c r="H22" s="100">
        <f t="shared" si="0"/>
        <v>0</v>
      </c>
      <c r="I22" s="101">
        <f t="shared" si="1"/>
        <v>0</v>
      </c>
    </row>
    <row r="23" spans="1:9" ht="12" customHeight="1">
      <c r="A23" s="37"/>
      <c r="B23" s="255" t="s">
        <v>540</v>
      </c>
      <c r="C23" s="302"/>
      <c r="D23" s="303"/>
      <c r="E23" s="104"/>
      <c r="F23" s="104"/>
      <c r="G23" s="11" t="s">
        <v>540</v>
      </c>
      <c r="H23" s="100"/>
      <c r="I23" s="101">
        <f t="shared" si="1"/>
        <v>0</v>
      </c>
    </row>
    <row r="24" spans="1:9" ht="12.75" customHeight="1">
      <c r="A24" s="5"/>
      <c r="B24" s="14"/>
      <c r="C24" s="5"/>
      <c r="E24" s="105"/>
      <c r="F24" s="343" t="s">
        <v>241</v>
      </c>
      <c r="G24" s="344"/>
      <c r="H24" s="106">
        <f>SUM(H6:H23)</f>
        <v>0</v>
      </c>
      <c r="I24" s="106">
        <f>SUM(I6:I23)</f>
        <v>0</v>
      </c>
    </row>
    <row r="25" spans="1:9" ht="38.25" customHeight="1">
      <c r="A25" s="5"/>
      <c r="B25" s="345" t="s">
        <v>486</v>
      </c>
      <c r="C25" s="345"/>
      <c r="D25" s="345"/>
      <c r="E25" s="345"/>
      <c r="F25" s="345"/>
      <c r="G25" s="345"/>
      <c r="H25" s="345"/>
      <c r="I25" s="5"/>
    </row>
    <row r="26" spans="1:9" ht="12.75">
      <c r="A26" s="5"/>
      <c r="B26" s="2"/>
      <c r="C26" s="5"/>
      <c r="H26" s="5"/>
      <c r="I26" s="5"/>
    </row>
    <row r="27" spans="1:9" ht="12.75">
      <c r="A27" s="5"/>
      <c r="B27" s="27"/>
      <c r="C27" s="5"/>
      <c r="G27" s="341"/>
      <c r="H27" s="341"/>
      <c r="I27" s="5"/>
    </row>
    <row r="28" spans="2:3" ht="12.75">
      <c r="B28" s="340"/>
      <c r="C28" s="340"/>
    </row>
    <row r="29" spans="2:7" ht="12.75">
      <c r="B29" s="28"/>
      <c r="G29" s="2"/>
    </row>
    <row r="30" ht="12.75">
      <c r="B30" s="28"/>
    </row>
  </sheetData>
  <sheetProtection/>
  <mergeCells count="5">
    <mergeCell ref="B28:C28"/>
    <mergeCell ref="G27:H27"/>
    <mergeCell ref="A1:I1"/>
    <mergeCell ref="F24:G24"/>
    <mergeCell ref="B25:H25"/>
  </mergeCells>
  <printOptions/>
  <pageMargins left="0.3937007874015748" right="0.3937007874015748" top="0.984251968503937" bottom="0.5905511811023623" header="0" footer="0"/>
  <pageSetup fitToHeight="3" fitToWidth="3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31"/>
  <sheetViews>
    <sheetView view="pageLayout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56.00390625" style="0" customWidth="1"/>
    <col min="3" max="3" width="11.8515625" style="0" customWidth="1"/>
    <col min="4" max="4" width="6.421875" style="0" customWidth="1"/>
    <col min="5" max="5" width="11.421875" style="0" customWidth="1"/>
    <col min="6" max="6" width="10.421875" style="0" customWidth="1"/>
    <col min="8" max="8" width="13.7109375" style="0" customWidth="1"/>
    <col min="9" max="9" width="13.28125" style="0" customWidth="1"/>
  </cols>
  <sheetData>
    <row r="1" spans="2:9" ht="12.75">
      <c r="B1" s="349" t="s">
        <v>178</v>
      </c>
      <c r="C1" s="349"/>
      <c r="D1" s="349"/>
      <c r="E1" s="349"/>
      <c r="F1" s="349"/>
      <c r="G1" s="349"/>
      <c r="H1" s="349"/>
      <c r="I1" s="349"/>
    </row>
    <row r="2" ht="12.75">
      <c r="A2" s="1" t="s">
        <v>118</v>
      </c>
    </row>
    <row r="4" spans="1:9" ht="51">
      <c r="A4" s="9" t="s">
        <v>6</v>
      </c>
      <c r="B4" s="10" t="s">
        <v>0</v>
      </c>
      <c r="C4" s="10" t="s">
        <v>7</v>
      </c>
      <c r="D4" s="10" t="s">
        <v>8</v>
      </c>
      <c r="E4" s="11" t="s">
        <v>236</v>
      </c>
      <c r="F4" s="10" t="s">
        <v>9</v>
      </c>
      <c r="G4" s="10" t="s">
        <v>10</v>
      </c>
      <c r="H4" s="10" t="s">
        <v>1</v>
      </c>
      <c r="I4" s="10" t="s">
        <v>11</v>
      </c>
    </row>
    <row r="5" spans="1:9" ht="14.25" customHeight="1">
      <c r="A5" s="17" t="s">
        <v>3</v>
      </c>
      <c r="B5" s="346" t="s">
        <v>12</v>
      </c>
      <c r="C5" s="347"/>
      <c r="D5" s="347"/>
      <c r="E5" s="347"/>
      <c r="F5" s="347"/>
      <c r="G5" s="347"/>
      <c r="H5" s="347"/>
      <c r="I5" s="348"/>
    </row>
    <row r="6" spans="1:9" ht="24" customHeight="1">
      <c r="A6" s="18">
        <v>1</v>
      </c>
      <c r="B6" s="254" t="s">
        <v>13</v>
      </c>
      <c r="C6" s="19"/>
      <c r="D6" s="20" t="s">
        <v>2</v>
      </c>
      <c r="E6" s="103">
        <v>110</v>
      </c>
      <c r="F6" s="108"/>
      <c r="G6" s="248"/>
      <c r="H6" s="108">
        <f>E6*F6</f>
        <v>0</v>
      </c>
      <c r="I6" s="110"/>
    </row>
    <row r="7" spans="1:9" ht="20.25" customHeight="1">
      <c r="A7" s="18">
        <v>2</v>
      </c>
      <c r="B7" s="254" t="s">
        <v>14</v>
      </c>
      <c r="C7" s="19"/>
      <c r="D7" s="20" t="s">
        <v>2</v>
      </c>
      <c r="E7" s="103">
        <v>2</v>
      </c>
      <c r="F7" s="108"/>
      <c r="G7" s="109"/>
      <c r="H7" s="108">
        <f aca="true" t="shared" si="0" ref="H7:H21">E7*F7</f>
        <v>0</v>
      </c>
      <c r="I7" s="110"/>
    </row>
    <row r="8" spans="1:9" ht="21" customHeight="1">
      <c r="A8" s="18">
        <v>3</v>
      </c>
      <c r="B8" s="254" t="s">
        <v>141</v>
      </c>
      <c r="C8" s="19"/>
      <c r="D8" s="20" t="s">
        <v>2</v>
      </c>
      <c r="E8" s="103">
        <v>1</v>
      </c>
      <c r="F8" s="108"/>
      <c r="G8" s="109"/>
      <c r="H8" s="108">
        <f t="shared" si="0"/>
        <v>0</v>
      </c>
      <c r="I8" s="110"/>
    </row>
    <row r="9" spans="1:9" ht="41.25" customHeight="1">
      <c r="A9" s="18">
        <v>4</v>
      </c>
      <c r="B9" s="254" t="s">
        <v>15</v>
      </c>
      <c r="C9" s="19"/>
      <c r="D9" s="20" t="s">
        <v>2</v>
      </c>
      <c r="E9" s="103">
        <v>110</v>
      </c>
      <c r="F9" s="108"/>
      <c r="G9" s="109"/>
      <c r="H9" s="108">
        <f t="shared" si="0"/>
        <v>0</v>
      </c>
      <c r="I9" s="110"/>
    </row>
    <row r="10" spans="1:9" ht="32.25" customHeight="1">
      <c r="A10" s="21">
        <v>5</v>
      </c>
      <c r="B10" s="251" t="s">
        <v>16</v>
      </c>
      <c r="C10" s="15"/>
      <c r="D10" s="20" t="s">
        <v>2</v>
      </c>
      <c r="E10" s="103">
        <v>110</v>
      </c>
      <c r="F10" s="108"/>
      <c r="G10" s="104"/>
      <c r="H10" s="108">
        <f t="shared" si="0"/>
        <v>0</v>
      </c>
      <c r="I10" s="110"/>
    </row>
    <row r="11" spans="1:9" ht="13.5" customHeight="1">
      <c r="A11" s="22" t="s">
        <v>4</v>
      </c>
      <c r="B11" s="97" t="s">
        <v>17</v>
      </c>
      <c r="C11" s="98"/>
      <c r="D11" s="98"/>
      <c r="E11" s="111"/>
      <c r="F11" s="111"/>
      <c r="G11" s="111"/>
      <c r="H11" s="108"/>
      <c r="I11" s="112"/>
    </row>
    <row r="12" spans="1:9" ht="28.5" customHeight="1">
      <c r="A12" s="7">
        <v>1</v>
      </c>
      <c r="B12" s="254" t="s">
        <v>18</v>
      </c>
      <c r="C12" s="8"/>
      <c r="D12" s="7" t="s">
        <v>2</v>
      </c>
      <c r="E12" s="99">
        <v>5</v>
      </c>
      <c r="F12" s="113"/>
      <c r="G12" s="114"/>
      <c r="H12" s="108">
        <f t="shared" si="0"/>
        <v>0</v>
      </c>
      <c r="I12" s="115"/>
    </row>
    <row r="13" spans="1:9" ht="33.75" customHeight="1">
      <c r="A13" s="7">
        <v>2</v>
      </c>
      <c r="B13" s="254" t="s">
        <v>19</v>
      </c>
      <c r="C13" s="8"/>
      <c r="D13" s="7" t="s">
        <v>2</v>
      </c>
      <c r="E13" s="99">
        <v>5</v>
      </c>
      <c r="F13" s="113"/>
      <c r="G13" s="114"/>
      <c r="H13" s="108">
        <f t="shared" si="0"/>
        <v>0</v>
      </c>
      <c r="I13" s="115"/>
    </row>
    <row r="14" spans="1:9" ht="52.5" customHeight="1">
      <c r="A14" s="7">
        <v>3</v>
      </c>
      <c r="B14" s="254" t="s">
        <v>20</v>
      </c>
      <c r="C14" s="23"/>
      <c r="D14" s="7" t="s">
        <v>2</v>
      </c>
      <c r="E14" s="99">
        <v>5</v>
      </c>
      <c r="F14" s="113"/>
      <c r="G14" s="114"/>
      <c r="H14" s="108">
        <f t="shared" si="0"/>
        <v>0</v>
      </c>
      <c r="I14" s="115"/>
    </row>
    <row r="15" spans="1:9" ht="24.75" customHeight="1">
      <c r="A15" s="7">
        <v>4</v>
      </c>
      <c r="B15" s="254" t="s">
        <v>21</v>
      </c>
      <c r="C15" s="23"/>
      <c r="D15" s="7" t="s">
        <v>2</v>
      </c>
      <c r="E15" s="99">
        <v>5</v>
      </c>
      <c r="F15" s="113"/>
      <c r="G15" s="114"/>
      <c r="H15" s="108">
        <f t="shared" si="0"/>
        <v>0</v>
      </c>
      <c r="I15" s="115"/>
    </row>
    <row r="16" spans="1:9" ht="12" customHeight="1">
      <c r="A16" s="7">
        <v>5</v>
      </c>
      <c r="B16" s="254" t="s">
        <v>22</v>
      </c>
      <c r="C16" s="23"/>
      <c r="D16" s="7" t="s">
        <v>2</v>
      </c>
      <c r="E16" s="99">
        <v>5</v>
      </c>
      <c r="F16" s="113"/>
      <c r="G16" s="114"/>
      <c r="H16" s="108">
        <f t="shared" si="0"/>
        <v>0</v>
      </c>
      <c r="I16" s="115"/>
    </row>
    <row r="17" spans="1:9" ht="11.25" customHeight="1">
      <c r="A17" s="7">
        <v>6</v>
      </c>
      <c r="B17" s="258" t="s">
        <v>23</v>
      </c>
      <c r="C17" s="23"/>
      <c r="D17" s="7" t="s">
        <v>2</v>
      </c>
      <c r="E17" s="99">
        <v>5</v>
      </c>
      <c r="F17" s="113"/>
      <c r="G17" s="114"/>
      <c r="H17" s="108">
        <f t="shared" si="0"/>
        <v>0</v>
      </c>
      <c r="I17" s="115"/>
    </row>
    <row r="18" spans="1:9" ht="14.25" customHeight="1">
      <c r="A18" s="7">
        <v>7</v>
      </c>
      <c r="B18" s="254" t="s">
        <v>24</v>
      </c>
      <c r="C18" s="23"/>
      <c r="D18" s="7" t="s">
        <v>2</v>
      </c>
      <c r="E18" s="99">
        <v>2</v>
      </c>
      <c r="F18" s="113"/>
      <c r="G18" s="114"/>
      <c r="H18" s="108">
        <f t="shared" si="0"/>
        <v>0</v>
      </c>
      <c r="I18" s="115"/>
    </row>
    <row r="19" spans="1:9" ht="12" customHeight="1">
      <c r="A19" s="7">
        <v>8</v>
      </c>
      <c r="B19" s="258" t="s">
        <v>25</v>
      </c>
      <c r="C19" s="23"/>
      <c r="D19" s="7" t="s">
        <v>2</v>
      </c>
      <c r="E19" s="99">
        <v>2</v>
      </c>
      <c r="F19" s="113"/>
      <c r="G19" s="114"/>
      <c r="H19" s="108">
        <f t="shared" si="0"/>
        <v>0</v>
      </c>
      <c r="I19" s="115"/>
    </row>
    <row r="20" spans="1:9" ht="12" customHeight="1">
      <c r="A20" s="7">
        <v>9</v>
      </c>
      <c r="B20" s="258" t="s">
        <v>26</v>
      </c>
      <c r="C20" s="23"/>
      <c r="D20" s="7" t="s">
        <v>2</v>
      </c>
      <c r="E20" s="99">
        <v>2</v>
      </c>
      <c r="F20" s="113"/>
      <c r="G20" s="114"/>
      <c r="H20" s="108">
        <f t="shared" si="0"/>
        <v>0</v>
      </c>
      <c r="I20" s="115"/>
    </row>
    <row r="21" spans="1:9" ht="11.25" customHeight="1">
      <c r="A21" s="7">
        <v>10</v>
      </c>
      <c r="B21" s="258" t="s">
        <v>27</v>
      </c>
      <c r="C21" s="23"/>
      <c r="D21" s="7" t="s">
        <v>2</v>
      </c>
      <c r="E21" s="99">
        <v>2</v>
      </c>
      <c r="F21" s="113"/>
      <c r="G21" s="114"/>
      <c r="H21" s="108">
        <f t="shared" si="0"/>
        <v>0</v>
      </c>
      <c r="I21" s="115"/>
    </row>
    <row r="22" spans="1:9" ht="45">
      <c r="A22" s="6"/>
      <c r="B22" s="255" t="s">
        <v>496</v>
      </c>
      <c r="C22" s="16"/>
      <c r="D22" s="15"/>
      <c r="E22" s="104"/>
      <c r="F22" s="104"/>
      <c r="G22" s="104"/>
      <c r="H22" s="108"/>
      <c r="I22" s="104"/>
    </row>
    <row r="23" spans="1:9" ht="12.75">
      <c r="A23" s="5"/>
      <c r="B23" s="14"/>
      <c r="C23" s="5"/>
      <c r="E23" s="105"/>
      <c r="F23" s="343" t="s">
        <v>241</v>
      </c>
      <c r="G23" s="344"/>
      <c r="H23" s="106">
        <f>SUM(H6:H22)</f>
        <v>0</v>
      </c>
      <c r="I23" s="107"/>
    </row>
    <row r="24" spans="1:9" ht="12.75">
      <c r="A24" s="5"/>
      <c r="B24" s="33"/>
      <c r="C24" s="30"/>
      <c r="H24" s="87"/>
      <c r="I24" s="5"/>
    </row>
    <row r="25" spans="1:9" ht="33" customHeight="1">
      <c r="A25" s="5"/>
      <c r="B25" s="78" t="s">
        <v>486</v>
      </c>
      <c r="C25" s="5"/>
      <c r="H25" s="5"/>
      <c r="I25" s="5"/>
    </row>
    <row r="26" spans="1:9" ht="12.75">
      <c r="A26" s="5"/>
      <c r="B26" s="2"/>
      <c r="C26" s="5"/>
      <c r="H26" s="5"/>
      <c r="I26" s="5"/>
    </row>
    <row r="27" spans="1:9" ht="12.75">
      <c r="A27" s="5"/>
      <c r="B27" s="14"/>
      <c r="C27" s="5"/>
      <c r="H27" s="5"/>
      <c r="I27" s="5"/>
    </row>
    <row r="28" spans="2:7" ht="12.75">
      <c r="B28" s="2"/>
      <c r="G28" s="2"/>
    </row>
    <row r="29" spans="2:3" ht="12.75">
      <c r="B29" s="340"/>
      <c r="C29" s="340"/>
    </row>
    <row r="30" ht="12.75">
      <c r="B30" s="28"/>
    </row>
    <row r="31" ht="12.75">
      <c r="B31" s="28"/>
    </row>
  </sheetData>
  <sheetProtection/>
  <mergeCells count="4">
    <mergeCell ref="B5:I5"/>
    <mergeCell ref="B29:C29"/>
    <mergeCell ref="F23:G23"/>
    <mergeCell ref="B1:I1"/>
  </mergeCells>
  <printOptions/>
  <pageMargins left="0.3937007874015748" right="0.3937007874015748" top="0.984251968503937" bottom="0.590551181102362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I37"/>
  <sheetViews>
    <sheetView view="pageLayout" workbookViewId="0" topLeftCell="A19">
      <selection activeCell="A2" sqref="A2"/>
    </sheetView>
  </sheetViews>
  <sheetFormatPr defaultColWidth="9.140625" defaultRowHeight="12.75"/>
  <cols>
    <col min="1" max="1" width="4.7109375" style="0" customWidth="1"/>
    <col min="2" max="2" width="57.421875" style="0" customWidth="1"/>
    <col min="3" max="3" width="11.8515625" style="0" customWidth="1"/>
    <col min="5" max="5" width="12.140625" style="0" customWidth="1"/>
    <col min="6" max="6" width="10.421875" style="0" customWidth="1"/>
    <col min="8" max="8" width="13.7109375" style="0" customWidth="1"/>
    <col min="9" max="9" width="13.28125" style="0" customWidth="1"/>
  </cols>
  <sheetData>
    <row r="1" spans="1:9" ht="12.75">
      <c r="A1" s="349" t="s">
        <v>179</v>
      </c>
      <c r="B1" s="349"/>
      <c r="C1" s="349"/>
      <c r="D1" s="349"/>
      <c r="E1" s="349"/>
      <c r="F1" s="349"/>
      <c r="G1" s="349"/>
      <c r="H1" s="349"/>
      <c r="I1" s="349"/>
    </row>
    <row r="2" ht="12.75">
      <c r="A2" s="1" t="s">
        <v>119</v>
      </c>
    </row>
    <row r="4" spans="1:9" ht="51">
      <c r="A4" s="9" t="s">
        <v>6</v>
      </c>
      <c r="B4" s="10" t="s">
        <v>0</v>
      </c>
      <c r="C4" s="10" t="s">
        <v>7</v>
      </c>
      <c r="D4" s="10" t="s">
        <v>8</v>
      </c>
      <c r="E4" s="11" t="s">
        <v>236</v>
      </c>
      <c r="F4" s="10" t="s">
        <v>9</v>
      </c>
      <c r="G4" s="10" t="s">
        <v>10</v>
      </c>
      <c r="H4" s="10" t="s">
        <v>1</v>
      </c>
      <c r="I4" s="10" t="s">
        <v>11</v>
      </c>
    </row>
    <row r="5" spans="1:9" ht="15" customHeight="1">
      <c r="A5" s="260" t="s">
        <v>3</v>
      </c>
      <c r="B5" s="350" t="s">
        <v>31</v>
      </c>
      <c r="C5" s="351"/>
      <c r="D5" s="59"/>
      <c r="E5" s="60"/>
      <c r="F5" s="59"/>
      <c r="G5" s="59"/>
      <c r="H5" s="59"/>
      <c r="I5" s="29"/>
    </row>
    <row r="6" spans="1:9" ht="91.5" customHeight="1">
      <c r="A6" s="261">
        <v>1</v>
      </c>
      <c r="B6" s="259" t="s">
        <v>404</v>
      </c>
      <c r="C6" s="58"/>
      <c r="D6" s="96" t="s">
        <v>2</v>
      </c>
      <c r="E6" s="116">
        <v>110</v>
      </c>
      <c r="F6" s="117"/>
      <c r="G6" s="118"/>
      <c r="H6" s="117">
        <f>E6*F6</f>
        <v>0</v>
      </c>
      <c r="I6" s="117"/>
    </row>
    <row r="7" spans="1:9" ht="51" customHeight="1">
      <c r="A7" s="261">
        <v>2</v>
      </c>
      <c r="B7" s="251" t="s">
        <v>405</v>
      </c>
      <c r="C7" s="13"/>
      <c r="D7" s="95" t="s">
        <v>2</v>
      </c>
      <c r="E7" s="99">
        <v>110</v>
      </c>
      <c r="F7" s="117"/>
      <c r="G7" s="119"/>
      <c r="H7" s="117">
        <f aca="true" t="shared" si="0" ref="H7:H27">E7*F7</f>
        <v>0</v>
      </c>
      <c r="I7" s="117"/>
    </row>
    <row r="8" spans="1:9" ht="61.5" customHeight="1">
      <c r="A8" s="261">
        <v>3</v>
      </c>
      <c r="B8" s="251" t="s">
        <v>498</v>
      </c>
      <c r="C8" s="13"/>
      <c r="D8" s="95" t="s">
        <v>2</v>
      </c>
      <c r="E8" s="99">
        <v>5</v>
      </c>
      <c r="F8" s="117"/>
      <c r="G8" s="119"/>
      <c r="H8" s="117">
        <f t="shared" si="0"/>
        <v>0</v>
      </c>
      <c r="I8" s="117"/>
    </row>
    <row r="9" spans="1:9" ht="42" customHeight="1">
      <c r="A9" s="261">
        <v>4</v>
      </c>
      <c r="B9" s="251" t="s">
        <v>406</v>
      </c>
      <c r="C9" s="13"/>
      <c r="D9" s="95" t="s">
        <v>2</v>
      </c>
      <c r="E9" s="99">
        <v>110</v>
      </c>
      <c r="F9" s="117"/>
      <c r="G9" s="119"/>
      <c r="H9" s="117">
        <f t="shared" si="0"/>
        <v>0</v>
      </c>
      <c r="I9" s="117"/>
    </row>
    <row r="10" spans="1:9" ht="70.5" customHeight="1">
      <c r="A10" s="261">
        <v>5</v>
      </c>
      <c r="B10" s="251" t="s">
        <v>499</v>
      </c>
      <c r="C10" s="13"/>
      <c r="D10" s="95" t="s">
        <v>2</v>
      </c>
      <c r="E10" s="99">
        <v>5</v>
      </c>
      <c r="F10" s="117"/>
      <c r="G10" s="119"/>
      <c r="H10" s="117">
        <f t="shared" si="0"/>
        <v>0</v>
      </c>
      <c r="I10" s="117"/>
    </row>
    <row r="11" spans="1:9" ht="21" customHeight="1">
      <c r="A11" s="261">
        <v>6</v>
      </c>
      <c r="B11" s="251" t="s">
        <v>407</v>
      </c>
      <c r="C11" s="13"/>
      <c r="D11" s="95" t="s">
        <v>2</v>
      </c>
      <c r="E11" s="99">
        <v>110</v>
      </c>
      <c r="F11" s="117"/>
      <c r="G11" s="119"/>
      <c r="H11" s="117">
        <f t="shared" si="0"/>
        <v>0</v>
      </c>
      <c r="I11" s="117"/>
    </row>
    <row r="12" spans="1:9" ht="24" customHeight="1">
      <c r="A12" s="261">
        <v>7</v>
      </c>
      <c r="B12" s="251" t="s">
        <v>32</v>
      </c>
      <c r="C12" s="13"/>
      <c r="D12" s="95" t="s">
        <v>2</v>
      </c>
      <c r="E12" s="99">
        <v>10</v>
      </c>
      <c r="F12" s="120"/>
      <c r="G12" s="119"/>
      <c r="H12" s="117">
        <f t="shared" si="0"/>
        <v>0</v>
      </c>
      <c r="I12" s="120"/>
    </row>
    <row r="13" spans="1:9" ht="25.5" customHeight="1">
      <c r="A13" s="261">
        <v>8</v>
      </c>
      <c r="B13" s="251" t="s">
        <v>33</v>
      </c>
      <c r="C13" s="13"/>
      <c r="D13" s="95" t="s">
        <v>2</v>
      </c>
      <c r="E13" s="99">
        <v>30</v>
      </c>
      <c r="F13" s="120"/>
      <c r="G13" s="119"/>
      <c r="H13" s="117">
        <f t="shared" si="0"/>
        <v>0</v>
      </c>
      <c r="I13" s="117"/>
    </row>
    <row r="14" spans="1:9" ht="25.5" customHeight="1">
      <c r="A14" s="261">
        <v>9</v>
      </c>
      <c r="B14" s="251" t="s">
        <v>34</v>
      </c>
      <c r="C14" s="13"/>
      <c r="D14" s="95" t="s">
        <v>2</v>
      </c>
      <c r="E14" s="99">
        <v>1</v>
      </c>
      <c r="F14" s="117"/>
      <c r="G14" s="119"/>
      <c r="H14" s="117">
        <f t="shared" si="0"/>
        <v>0</v>
      </c>
      <c r="I14" s="117"/>
    </row>
    <row r="15" spans="1:9" ht="16.5" customHeight="1">
      <c r="A15" s="261">
        <v>10</v>
      </c>
      <c r="B15" s="251" t="s">
        <v>35</v>
      </c>
      <c r="C15" s="13"/>
      <c r="D15" s="95" t="s">
        <v>2</v>
      </c>
      <c r="E15" s="99">
        <v>1</v>
      </c>
      <c r="F15" s="117"/>
      <c r="G15" s="119"/>
      <c r="H15" s="117">
        <f t="shared" si="0"/>
        <v>0</v>
      </c>
      <c r="I15" s="117"/>
    </row>
    <row r="16" spans="1:9" ht="13.5" customHeight="1">
      <c r="A16" s="262" t="s">
        <v>4</v>
      </c>
      <c r="B16" s="352" t="s">
        <v>147</v>
      </c>
      <c r="C16" s="353"/>
      <c r="D16" s="61"/>
      <c r="E16" s="61"/>
      <c r="F16" s="85"/>
      <c r="G16" s="53"/>
      <c r="H16" s="117">
        <f t="shared" si="0"/>
        <v>0</v>
      </c>
      <c r="I16" s="90"/>
    </row>
    <row r="17" spans="1:9" ht="122.25" customHeight="1">
      <c r="A17" s="261">
        <v>1</v>
      </c>
      <c r="B17" s="254" t="s">
        <v>408</v>
      </c>
      <c r="C17" s="25"/>
      <c r="D17" s="93" t="s">
        <v>2</v>
      </c>
      <c r="E17" s="99">
        <v>3</v>
      </c>
      <c r="F17" s="117"/>
      <c r="G17" s="119"/>
      <c r="H17" s="117">
        <f t="shared" si="0"/>
        <v>0</v>
      </c>
      <c r="I17" s="117"/>
    </row>
    <row r="18" spans="1:9" ht="34.5" customHeight="1">
      <c r="A18" s="261">
        <v>2</v>
      </c>
      <c r="B18" s="254" t="s">
        <v>149</v>
      </c>
      <c r="C18" s="25"/>
      <c r="D18" s="93" t="s">
        <v>2</v>
      </c>
      <c r="E18" s="99">
        <v>3</v>
      </c>
      <c r="F18" s="117"/>
      <c r="G18" s="119"/>
      <c r="H18" s="117">
        <f t="shared" si="0"/>
        <v>0</v>
      </c>
      <c r="I18" s="117"/>
    </row>
    <row r="19" spans="1:9" ht="67.5" customHeight="1">
      <c r="A19" s="261">
        <v>3</v>
      </c>
      <c r="B19" s="254" t="s">
        <v>150</v>
      </c>
      <c r="C19" s="25"/>
      <c r="D19" s="93" t="s">
        <v>2</v>
      </c>
      <c r="E19" s="99">
        <v>3</v>
      </c>
      <c r="F19" s="120"/>
      <c r="G19" s="119"/>
      <c r="H19" s="117">
        <f t="shared" si="0"/>
        <v>0</v>
      </c>
      <c r="I19" s="120"/>
    </row>
    <row r="20" spans="1:9" ht="36.75" customHeight="1">
      <c r="A20" s="261">
        <v>4</v>
      </c>
      <c r="B20" s="252" t="s">
        <v>151</v>
      </c>
      <c r="C20" s="62"/>
      <c r="D20" s="93" t="s">
        <v>2</v>
      </c>
      <c r="E20" s="121">
        <v>3</v>
      </c>
      <c r="F20" s="117"/>
      <c r="G20" s="122"/>
      <c r="H20" s="117">
        <f t="shared" si="0"/>
        <v>0</v>
      </c>
      <c r="I20" s="117"/>
    </row>
    <row r="21" spans="1:9" ht="67.5" customHeight="1">
      <c r="A21" s="261">
        <v>5</v>
      </c>
      <c r="B21" s="252" t="s">
        <v>152</v>
      </c>
      <c r="C21" s="62"/>
      <c r="D21" s="94" t="s">
        <v>2</v>
      </c>
      <c r="E21" s="121">
        <v>3</v>
      </c>
      <c r="F21" s="117"/>
      <c r="G21" s="122"/>
      <c r="H21" s="117">
        <f t="shared" si="0"/>
        <v>0</v>
      </c>
      <c r="I21" s="117"/>
    </row>
    <row r="22" spans="1:9" ht="14.25" customHeight="1">
      <c r="A22" s="262" t="s">
        <v>5</v>
      </c>
      <c r="B22" s="352" t="s">
        <v>148</v>
      </c>
      <c r="C22" s="353"/>
      <c r="D22" s="353"/>
      <c r="E22" s="353"/>
      <c r="F22" s="85"/>
      <c r="G22" s="53"/>
      <c r="H22" s="117">
        <f t="shared" si="0"/>
        <v>0</v>
      </c>
      <c r="I22" s="90"/>
    </row>
    <row r="23" spans="1:9" ht="33" customHeight="1">
      <c r="A23" s="261">
        <v>1</v>
      </c>
      <c r="B23" s="263" t="s">
        <v>36</v>
      </c>
      <c r="C23" s="63"/>
      <c r="D23" s="91" t="s">
        <v>2</v>
      </c>
      <c r="E23" s="123">
        <v>15</v>
      </c>
      <c r="F23" s="117"/>
      <c r="G23" s="118"/>
      <c r="H23" s="117">
        <f t="shared" si="0"/>
        <v>0</v>
      </c>
      <c r="I23" s="117"/>
    </row>
    <row r="24" spans="1:9" ht="32.25" customHeight="1">
      <c r="A24" s="261">
        <v>2</v>
      </c>
      <c r="B24" s="254" t="s">
        <v>535</v>
      </c>
      <c r="C24" s="25"/>
      <c r="D24" s="92" t="s">
        <v>2</v>
      </c>
      <c r="E24" s="103">
        <v>15</v>
      </c>
      <c r="F24" s="117"/>
      <c r="G24" s="119"/>
      <c r="H24" s="117">
        <f t="shared" si="0"/>
        <v>0</v>
      </c>
      <c r="I24" s="117"/>
    </row>
    <row r="25" spans="1:9" ht="18.75" customHeight="1">
      <c r="A25" s="261">
        <v>3</v>
      </c>
      <c r="B25" s="254" t="s">
        <v>37</v>
      </c>
      <c r="C25" s="25"/>
      <c r="D25" s="24" t="s">
        <v>2</v>
      </c>
      <c r="E25" s="124">
        <v>15</v>
      </c>
      <c r="F25" s="106"/>
      <c r="G25" s="104"/>
      <c r="H25" s="117">
        <f t="shared" si="0"/>
        <v>0</v>
      </c>
      <c r="I25" s="106"/>
    </row>
    <row r="26" spans="1:9" ht="72.75" customHeight="1">
      <c r="A26" s="261">
        <v>4</v>
      </c>
      <c r="B26" s="254" t="s">
        <v>153</v>
      </c>
      <c r="C26" s="25"/>
      <c r="D26" s="24" t="s">
        <v>2</v>
      </c>
      <c r="E26" s="124">
        <v>15</v>
      </c>
      <c r="F26" s="125"/>
      <c r="G26" s="104"/>
      <c r="H26" s="117">
        <f t="shared" si="0"/>
        <v>0</v>
      </c>
      <c r="I26" s="125"/>
    </row>
    <row r="27" spans="1:9" ht="12.75" customHeight="1">
      <c r="A27" s="261">
        <v>5</v>
      </c>
      <c r="B27" s="254" t="s">
        <v>38</v>
      </c>
      <c r="C27" s="25"/>
      <c r="D27" s="24" t="s">
        <v>2</v>
      </c>
      <c r="E27" s="124">
        <v>15</v>
      </c>
      <c r="F27" s="125"/>
      <c r="G27" s="104"/>
      <c r="H27" s="117">
        <f t="shared" si="0"/>
        <v>0</v>
      </c>
      <c r="I27" s="125"/>
    </row>
    <row r="28" spans="1:9" ht="42.75" customHeight="1">
      <c r="A28" s="12"/>
      <c r="B28" s="264" t="s">
        <v>497</v>
      </c>
      <c r="C28" s="3"/>
      <c r="D28" s="13"/>
      <c r="E28" s="104"/>
      <c r="F28" s="125"/>
      <c r="G28" s="104"/>
      <c r="H28" s="117"/>
      <c r="I28" s="104"/>
    </row>
    <row r="29" spans="1:9" ht="12.75">
      <c r="A29" s="5"/>
      <c r="B29" s="14"/>
      <c r="C29" s="5"/>
      <c r="E29" s="105"/>
      <c r="F29" s="343" t="s">
        <v>241</v>
      </c>
      <c r="G29" s="344"/>
      <c r="H29" s="106">
        <f>SUM(H6:H28)</f>
        <v>0</v>
      </c>
      <c r="I29" s="107"/>
    </row>
    <row r="30" spans="1:9" ht="12.75">
      <c r="A30" s="5"/>
      <c r="B30" s="33"/>
      <c r="C30" s="30"/>
      <c r="H30" s="87"/>
      <c r="I30" s="5"/>
    </row>
    <row r="31" spans="1:3" ht="12.75">
      <c r="A31" s="5"/>
      <c r="B31" s="5" t="s">
        <v>486</v>
      </c>
      <c r="C31" s="5"/>
    </row>
    <row r="32" ht="12.75">
      <c r="B32" s="2"/>
    </row>
    <row r="33" spans="2:7" ht="12.75">
      <c r="B33" s="2"/>
      <c r="G33" s="2"/>
    </row>
    <row r="35" spans="2:7" ht="12.75">
      <c r="B35" s="340"/>
      <c r="C35" s="340"/>
      <c r="G35" s="2"/>
    </row>
    <row r="36" ht="12.75">
      <c r="B36" s="28"/>
    </row>
    <row r="37" ht="12.75">
      <c r="B37" s="28"/>
    </row>
  </sheetData>
  <sheetProtection/>
  <mergeCells count="6">
    <mergeCell ref="B5:C5"/>
    <mergeCell ref="B16:C16"/>
    <mergeCell ref="B22:E22"/>
    <mergeCell ref="B35:C35"/>
    <mergeCell ref="F29:G29"/>
    <mergeCell ref="A1:I1"/>
  </mergeCells>
  <printOptions/>
  <pageMargins left="0.3937007874015748" right="0.3937007874015748" top="0.984251968503937" bottom="0.590551181102362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52"/>
  <sheetViews>
    <sheetView view="pageLayout" zoomScaleSheetLayoutView="100" workbookViewId="0" topLeftCell="A130">
      <selection activeCell="P131" sqref="P131"/>
    </sheetView>
  </sheetViews>
  <sheetFormatPr defaultColWidth="9.140625" defaultRowHeight="12.75"/>
  <cols>
    <col min="1" max="1" width="5.7109375" style="30" customWidth="1"/>
    <col min="2" max="2" width="53.7109375" style="30" customWidth="1"/>
    <col min="3" max="3" width="10.28125" style="30" customWidth="1"/>
    <col min="4" max="4" width="6.8515625" style="30" customWidth="1"/>
    <col min="5" max="5" width="9.140625" style="30" customWidth="1"/>
    <col min="6" max="6" width="11.421875" style="30" bestFit="1" customWidth="1"/>
    <col min="7" max="7" width="9.140625" style="30" customWidth="1"/>
    <col min="8" max="8" width="16.28125" style="30" customWidth="1"/>
    <col min="9" max="9" width="19.140625" style="30" customWidth="1"/>
    <col min="10" max="16384" width="9.140625" style="30" customWidth="1"/>
  </cols>
  <sheetData>
    <row r="1" spans="1:6" ht="12.75">
      <c r="A1" s="30" t="s">
        <v>55</v>
      </c>
      <c r="F1" s="33" t="s">
        <v>177</v>
      </c>
    </row>
    <row r="2" ht="12.75">
      <c r="A2" s="33" t="s">
        <v>172</v>
      </c>
    </row>
    <row r="4" spans="1:9" ht="39" customHeight="1">
      <c r="A4" s="35" t="s">
        <v>54</v>
      </c>
      <c r="B4" s="46" t="s">
        <v>0</v>
      </c>
      <c r="C4" s="47" t="s">
        <v>53</v>
      </c>
      <c r="D4" s="46" t="s">
        <v>52</v>
      </c>
      <c r="E4" s="11" t="s">
        <v>236</v>
      </c>
      <c r="F4" s="47" t="s">
        <v>51</v>
      </c>
      <c r="G4" s="47" t="s">
        <v>50</v>
      </c>
      <c r="H4" s="47" t="s">
        <v>1</v>
      </c>
      <c r="I4" s="47" t="s">
        <v>49</v>
      </c>
    </row>
    <row r="5" spans="1:9" s="167" customFormat="1" ht="22.5" customHeight="1">
      <c r="A5" s="189" t="s">
        <v>393</v>
      </c>
      <c r="B5" s="356" t="s">
        <v>298</v>
      </c>
      <c r="C5" s="357"/>
      <c r="D5" s="357"/>
      <c r="E5" s="357"/>
      <c r="F5" s="357"/>
      <c r="G5" s="357"/>
      <c r="H5" s="165"/>
      <c r="I5" s="166"/>
    </row>
    <row r="6" spans="1:9" s="167" customFormat="1" ht="22.5" customHeight="1">
      <c r="A6" s="168" t="s">
        <v>48</v>
      </c>
      <c r="B6" s="265" t="s">
        <v>299</v>
      </c>
      <c r="C6" s="169"/>
      <c r="D6" s="170" t="s">
        <v>2</v>
      </c>
      <c r="E6" s="50">
        <v>60</v>
      </c>
      <c r="F6" s="171"/>
      <c r="G6" s="50"/>
      <c r="H6" s="171">
        <f>E6*F6</f>
        <v>0</v>
      </c>
      <c r="I6" s="171"/>
    </row>
    <row r="7" spans="1:9" s="167" customFormat="1" ht="19.5">
      <c r="A7" s="168" t="s">
        <v>47</v>
      </c>
      <c r="B7" s="265" t="s">
        <v>300</v>
      </c>
      <c r="C7" s="169"/>
      <c r="D7" s="170" t="s">
        <v>2</v>
      </c>
      <c r="E7" s="50">
        <v>100</v>
      </c>
      <c r="F7" s="171"/>
      <c r="G7" s="172"/>
      <c r="H7" s="171">
        <f aca="true" t="shared" si="0" ref="H7:H69">E7*F7</f>
        <v>0</v>
      </c>
      <c r="I7" s="171"/>
    </row>
    <row r="8" spans="1:9" s="167" customFormat="1" ht="13.5" customHeight="1">
      <c r="A8" s="168" t="s">
        <v>46</v>
      </c>
      <c r="B8" s="265" t="s">
        <v>301</v>
      </c>
      <c r="C8" s="169"/>
      <c r="D8" s="170" t="s">
        <v>2</v>
      </c>
      <c r="E8" s="50">
        <v>5</v>
      </c>
      <c r="F8" s="171"/>
      <c r="G8" s="172"/>
      <c r="H8" s="171">
        <f t="shared" si="0"/>
        <v>0</v>
      </c>
      <c r="I8" s="171"/>
    </row>
    <row r="9" spans="1:9" s="167" customFormat="1" ht="12">
      <c r="A9" s="168" t="s">
        <v>45</v>
      </c>
      <c r="B9" s="265" t="s">
        <v>302</v>
      </c>
      <c r="C9" s="169"/>
      <c r="D9" s="170" t="s">
        <v>2</v>
      </c>
      <c r="E9" s="50">
        <v>3</v>
      </c>
      <c r="F9" s="171"/>
      <c r="G9" s="172"/>
      <c r="H9" s="171">
        <f t="shared" si="0"/>
        <v>0</v>
      </c>
      <c r="I9" s="171"/>
    </row>
    <row r="10" spans="1:9" s="167" customFormat="1" ht="22.5" customHeight="1">
      <c r="A10" s="168" t="s">
        <v>44</v>
      </c>
      <c r="B10" s="265" t="s">
        <v>303</v>
      </c>
      <c r="C10" s="169"/>
      <c r="D10" s="170" t="s">
        <v>2</v>
      </c>
      <c r="E10" s="50">
        <v>3</v>
      </c>
      <c r="F10" s="171"/>
      <c r="G10" s="172"/>
      <c r="H10" s="171">
        <f t="shared" si="0"/>
        <v>0</v>
      </c>
      <c r="I10" s="171"/>
    </row>
    <row r="11" spans="1:9" ht="12.75">
      <c r="A11" s="168" t="s">
        <v>43</v>
      </c>
      <c r="B11" s="265" t="s">
        <v>304</v>
      </c>
      <c r="C11" s="34"/>
      <c r="D11" s="170" t="s">
        <v>2</v>
      </c>
      <c r="E11" s="50">
        <v>3</v>
      </c>
      <c r="F11" s="171"/>
      <c r="G11" s="172"/>
      <c r="H11" s="171">
        <f t="shared" si="0"/>
        <v>0</v>
      </c>
      <c r="I11" s="171"/>
    </row>
    <row r="12" spans="1:9" ht="19.5">
      <c r="A12" s="168" t="s">
        <v>42</v>
      </c>
      <c r="B12" s="265" t="s">
        <v>305</v>
      </c>
      <c r="C12" s="34"/>
      <c r="D12" s="170" t="s">
        <v>2</v>
      </c>
      <c r="E12" s="50">
        <v>3</v>
      </c>
      <c r="F12" s="171"/>
      <c r="G12" s="172"/>
      <c r="H12" s="171">
        <f t="shared" si="0"/>
        <v>0</v>
      </c>
      <c r="I12" s="171"/>
    </row>
    <row r="13" spans="1:9" ht="12.75">
      <c r="A13" s="168" t="s">
        <v>41</v>
      </c>
      <c r="B13" s="265" t="s">
        <v>306</v>
      </c>
      <c r="C13" s="34"/>
      <c r="D13" s="170" t="s">
        <v>2</v>
      </c>
      <c r="E13" s="50">
        <v>3</v>
      </c>
      <c r="F13" s="171"/>
      <c r="G13" s="172"/>
      <c r="H13" s="171">
        <f t="shared" si="0"/>
        <v>0</v>
      </c>
      <c r="I13" s="171"/>
    </row>
    <row r="14" spans="1:9" ht="12.75">
      <c r="A14" s="168" t="s">
        <v>40</v>
      </c>
      <c r="B14" s="265" t="s">
        <v>307</v>
      </c>
      <c r="C14" s="34"/>
      <c r="D14" s="170" t="s">
        <v>2</v>
      </c>
      <c r="E14" s="50">
        <v>3</v>
      </c>
      <c r="F14" s="171"/>
      <c r="G14" s="172"/>
      <c r="H14" s="171">
        <f t="shared" si="0"/>
        <v>0</v>
      </c>
      <c r="I14" s="171"/>
    </row>
    <row r="15" spans="1:9" ht="12.75">
      <c r="A15" s="168" t="s">
        <v>62</v>
      </c>
      <c r="B15" s="265" t="s">
        <v>308</v>
      </c>
      <c r="C15" s="34"/>
      <c r="D15" s="170" t="s">
        <v>2</v>
      </c>
      <c r="E15" s="50">
        <v>3</v>
      </c>
      <c r="F15" s="171"/>
      <c r="G15" s="172"/>
      <c r="H15" s="171">
        <f t="shared" si="0"/>
        <v>0</v>
      </c>
      <c r="I15" s="171"/>
    </row>
    <row r="16" spans="1:9" ht="12.75">
      <c r="A16" s="168" t="s">
        <v>63</v>
      </c>
      <c r="B16" s="265" t="s">
        <v>309</v>
      </c>
      <c r="C16" s="34"/>
      <c r="D16" s="170" t="s">
        <v>2</v>
      </c>
      <c r="E16" s="50">
        <v>3</v>
      </c>
      <c r="F16" s="171"/>
      <c r="G16" s="172"/>
      <c r="H16" s="171">
        <f t="shared" si="0"/>
        <v>0</v>
      </c>
      <c r="I16" s="171"/>
    </row>
    <row r="17" spans="1:9" ht="14.25" customHeight="1">
      <c r="A17" s="168" t="s">
        <v>64</v>
      </c>
      <c r="B17" s="265" t="s">
        <v>310</v>
      </c>
      <c r="C17" s="34"/>
      <c r="D17" s="170" t="s">
        <v>2</v>
      </c>
      <c r="E17" s="50">
        <v>3</v>
      </c>
      <c r="F17" s="171"/>
      <c r="G17" s="172"/>
      <c r="H17" s="171">
        <f t="shared" si="0"/>
        <v>0</v>
      </c>
      <c r="I17" s="171"/>
    </row>
    <row r="18" spans="1:9" ht="45" customHeight="1">
      <c r="A18" s="189" t="s">
        <v>394</v>
      </c>
      <c r="B18" s="356" t="s">
        <v>311</v>
      </c>
      <c r="C18" s="357"/>
      <c r="D18" s="357"/>
      <c r="E18" s="357"/>
      <c r="F18" s="357"/>
      <c r="G18" s="358"/>
      <c r="H18" s="171"/>
      <c r="I18" s="131"/>
    </row>
    <row r="19" spans="1:9" ht="31.5" customHeight="1">
      <c r="A19" s="168">
        <v>1</v>
      </c>
      <c r="B19" s="265" t="s">
        <v>312</v>
      </c>
      <c r="C19" s="34"/>
      <c r="D19" s="170" t="s">
        <v>2</v>
      </c>
      <c r="E19" s="50">
        <v>230</v>
      </c>
      <c r="F19" s="171"/>
      <c r="G19" s="172"/>
      <c r="H19" s="171">
        <f t="shared" si="0"/>
        <v>0</v>
      </c>
      <c r="I19" s="171"/>
    </row>
    <row r="20" spans="1:9" ht="30" customHeight="1">
      <c r="A20" s="168">
        <v>2</v>
      </c>
      <c r="B20" s="265" t="s">
        <v>313</v>
      </c>
      <c r="C20" s="34"/>
      <c r="D20" s="170" t="s">
        <v>2</v>
      </c>
      <c r="E20" s="50">
        <v>10</v>
      </c>
      <c r="F20" s="171"/>
      <c r="G20" s="172"/>
      <c r="H20" s="171">
        <f t="shared" si="0"/>
        <v>0</v>
      </c>
      <c r="I20" s="171"/>
    </row>
    <row r="21" spans="1:9" ht="30" customHeight="1">
      <c r="A21" s="168">
        <v>3</v>
      </c>
      <c r="B21" s="265" t="s">
        <v>314</v>
      </c>
      <c r="C21" s="34"/>
      <c r="D21" s="170" t="s">
        <v>2</v>
      </c>
      <c r="E21" s="50">
        <v>400</v>
      </c>
      <c r="F21" s="171"/>
      <c r="G21" s="172"/>
      <c r="H21" s="171">
        <f t="shared" si="0"/>
        <v>0</v>
      </c>
      <c r="I21" s="171"/>
    </row>
    <row r="22" spans="1:9" ht="12.75">
      <c r="A22" s="168">
        <v>4</v>
      </c>
      <c r="B22" s="265" t="s">
        <v>315</v>
      </c>
      <c r="C22" s="34"/>
      <c r="D22" s="168" t="s">
        <v>2</v>
      </c>
      <c r="E22" s="127">
        <v>6</v>
      </c>
      <c r="F22" s="130"/>
      <c r="G22" s="129"/>
      <c r="H22" s="171">
        <f t="shared" si="0"/>
        <v>0</v>
      </c>
      <c r="I22" s="126"/>
    </row>
    <row r="23" spans="1:9" ht="19.5">
      <c r="A23" s="168">
        <v>5</v>
      </c>
      <c r="B23" s="265" t="s">
        <v>316</v>
      </c>
      <c r="C23" s="34"/>
      <c r="D23" s="168" t="s">
        <v>2</v>
      </c>
      <c r="E23" s="127">
        <v>6</v>
      </c>
      <c r="F23" s="130"/>
      <c r="G23" s="129"/>
      <c r="H23" s="171">
        <f t="shared" si="0"/>
        <v>0</v>
      </c>
      <c r="I23" s="126"/>
    </row>
    <row r="24" spans="1:9" ht="19.5">
      <c r="A24" s="168">
        <v>6</v>
      </c>
      <c r="B24" s="265" t="s">
        <v>317</v>
      </c>
      <c r="C24" s="34"/>
      <c r="D24" s="168" t="s">
        <v>2</v>
      </c>
      <c r="E24" s="127">
        <v>6</v>
      </c>
      <c r="F24" s="130"/>
      <c r="G24" s="129"/>
      <c r="H24" s="171">
        <f t="shared" si="0"/>
        <v>0</v>
      </c>
      <c r="I24" s="126"/>
    </row>
    <row r="25" spans="1:9" ht="12.75">
      <c r="A25" s="168">
        <v>7</v>
      </c>
      <c r="B25" s="265" t="s">
        <v>318</v>
      </c>
      <c r="C25" s="34"/>
      <c r="D25" s="168" t="s">
        <v>2</v>
      </c>
      <c r="E25" s="127">
        <v>6</v>
      </c>
      <c r="F25" s="130"/>
      <c r="G25" s="129"/>
      <c r="H25" s="171">
        <f t="shared" si="0"/>
        <v>0</v>
      </c>
      <c r="I25" s="126"/>
    </row>
    <row r="26" spans="1:9" ht="12.75">
      <c r="A26" s="168">
        <v>8</v>
      </c>
      <c r="B26" s="265" t="s">
        <v>319</v>
      </c>
      <c r="C26" s="34"/>
      <c r="D26" s="168" t="s">
        <v>2</v>
      </c>
      <c r="E26" s="127">
        <v>6</v>
      </c>
      <c r="F26" s="130"/>
      <c r="G26" s="129"/>
      <c r="H26" s="171">
        <f t="shared" si="0"/>
        <v>0</v>
      </c>
      <c r="I26" s="126"/>
    </row>
    <row r="27" spans="1:9" ht="19.5">
      <c r="A27" s="168">
        <v>9</v>
      </c>
      <c r="B27" s="265" t="s">
        <v>320</v>
      </c>
      <c r="C27" s="34"/>
      <c r="D27" s="168" t="s">
        <v>2</v>
      </c>
      <c r="E27" s="127">
        <v>6</v>
      </c>
      <c r="F27" s="130"/>
      <c r="G27" s="129"/>
      <c r="H27" s="171">
        <f t="shared" si="0"/>
        <v>0</v>
      </c>
      <c r="I27" s="126"/>
    </row>
    <row r="28" spans="1:9" ht="13.5" customHeight="1">
      <c r="A28" s="168">
        <v>10</v>
      </c>
      <c r="B28" s="265" t="s">
        <v>321</v>
      </c>
      <c r="C28" s="34"/>
      <c r="D28" s="168" t="s">
        <v>2</v>
      </c>
      <c r="E28" s="127">
        <v>10</v>
      </c>
      <c r="F28" s="128"/>
      <c r="G28" s="129"/>
      <c r="H28" s="171">
        <f t="shared" si="0"/>
        <v>0</v>
      </c>
      <c r="I28" s="126"/>
    </row>
    <row r="29" spans="1:9" ht="19.5">
      <c r="A29" s="168">
        <v>11</v>
      </c>
      <c r="B29" s="265" t="s">
        <v>322</v>
      </c>
      <c r="C29" s="34"/>
      <c r="D29" s="168" t="s">
        <v>2</v>
      </c>
      <c r="E29" s="127">
        <v>6</v>
      </c>
      <c r="F29" s="128"/>
      <c r="G29" s="129"/>
      <c r="H29" s="171">
        <f t="shared" si="0"/>
        <v>0</v>
      </c>
      <c r="I29" s="128"/>
    </row>
    <row r="30" spans="1:9" ht="19.5">
      <c r="A30" s="168">
        <v>12</v>
      </c>
      <c r="B30" s="265" t="s">
        <v>323</v>
      </c>
      <c r="C30" s="34"/>
      <c r="D30" s="168" t="s">
        <v>2</v>
      </c>
      <c r="E30" s="127">
        <v>6</v>
      </c>
      <c r="F30" s="130"/>
      <c r="G30" s="129"/>
      <c r="H30" s="171">
        <f t="shared" si="0"/>
        <v>0</v>
      </c>
      <c r="I30" s="128"/>
    </row>
    <row r="31" spans="1:9" ht="19.5">
      <c r="A31" s="168">
        <v>13</v>
      </c>
      <c r="B31" s="265" t="s">
        <v>324</v>
      </c>
      <c r="C31" s="34"/>
      <c r="D31" s="168" t="s">
        <v>2</v>
      </c>
      <c r="E31" s="127">
        <v>10</v>
      </c>
      <c r="F31" s="130"/>
      <c r="G31" s="129"/>
      <c r="H31" s="171">
        <f t="shared" si="0"/>
        <v>0</v>
      </c>
      <c r="I31" s="126"/>
    </row>
    <row r="32" spans="1:9" ht="29.25">
      <c r="A32" s="168">
        <v>14</v>
      </c>
      <c r="B32" s="265" t="s">
        <v>325</v>
      </c>
      <c r="C32" s="34"/>
      <c r="D32" s="168" t="s">
        <v>2</v>
      </c>
      <c r="E32" s="127">
        <v>10</v>
      </c>
      <c r="F32" s="130"/>
      <c r="G32" s="129"/>
      <c r="H32" s="171">
        <f t="shared" si="0"/>
        <v>0</v>
      </c>
      <c r="I32" s="126"/>
    </row>
    <row r="33" spans="1:9" ht="19.5">
      <c r="A33" s="168">
        <v>15</v>
      </c>
      <c r="B33" s="265" t="s">
        <v>326</v>
      </c>
      <c r="C33" s="34"/>
      <c r="D33" s="168" t="s">
        <v>2</v>
      </c>
      <c r="E33" s="127">
        <v>10</v>
      </c>
      <c r="F33" s="130"/>
      <c r="G33" s="129"/>
      <c r="H33" s="171">
        <f t="shared" si="0"/>
        <v>0</v>
      </c>
      <c r="I33" s="126"/>
    </row>
    <row r="34" spans="1:9" ht="19.5">
      <c r="A34" s="168">
        <v>16</v>
      </c>
      <c r="B34" s="265" t="s">
        <v>327</v>
      </c>
      <c r="C34" s="34"/>
      <c r="D34" s="168" t="s">
        <v>2</v>
      </c>
      <c r="E34" s="127">
        <v>10</v>
      </c>
      <c r="F34" s="130"/>
      <c r="G34" s="129"/>
      <c r="H34" s="171">
        <f t="shared" si="0"/>
        <v>0</v>
      </c>
      <c r="I34" s="126"/>
    </row>
    <row r="35" spans="1:9" ht="19.5">
      <c r="A35" s="168">
        <v>17</v>
      </c>
      <c r="B35" s="265" t="s">
        <v>328</v>
      </c>
      <c r="C35" s="34"/>
      <c r="D35" s="168" t="s">
        <v>2</v>
      </c>
      <c r="E35" s="127">
        <v>10</v>
      </c>
      <c r="F35" s="130"/>
      <c r="G35" s="129"/>
      <c r="H35" s="171">
        <f t="shared" si="0"/>
        <v>0</v>
      </c>
      <c r="I35" s="126"/>
    </row>
    <row r="36" spans="1:9" ht="19.5">
      <c r="A36" s="168">
        <v>18</v>
      </c>
      <c r="B36" s="265" t="s">
        <v>329</v>
      </c>
      <c r="C36" s="34"/>
      <c r="D36" s="168" t="s">
        <v>2</v>
      </c>
      <c r="E36" s="127">
        <v>6</v>
      </c>
      <c r="F36" s="130"/>
      <c r="G36" s="129"/>
      <c r="H36" s="171">
        <f t="shared" si="0"/>
        <v>0</v>
      </c>
      <c r="I36" s="126"/>
    </row>
    <row r="37" spans="1:9" ht="19.5">
      <c r="A37" s="168">
        <v>19</v>
      </c>
      <c r="B37" s="265" t="s">
        <v>330</v>
      </c>
      <c r="C37" s="34"/>
      <c r="D37" s="168" t="s">
        <v>2</v>
      </c>
      <c r="E37" s="127">
        <v>6</v>
      </c>
      <c r="F37" s="130"/>
      <c r="G37" s="129"/>
      <c r="H37" s="171">
        <f t="shared" si="0"/>
        <v>0</v>
      </c>
      <c r="I37" s="126"/>
    </row>
    <row r="38" spans="1:9" ht="19.5">
      <c r="A38" s="168">
        <v>20</v>
      </c>
      <c r="B38" s="265" t="s">
        <v>331</v>
      </c>
      <c r="C38" s="34"/>
      <c r="D38" s="168" t="s">
        <v>2</v>
      </c>
      <c r="E38" s="127">
        <v>4</v>
      </c>
      <c r="F38" s="130"/>
      <c r="G38" s="129"/>
      <c r="H38" s="171">
        <f t="shared" si="0"/>
        <v>0</v>
      </c>
      <c r="I38" s="126"/>
    </row>
    <row r="39" spans="1:9" ht="19.5">
      <c r="A39" s="168">
        <v>21</v>
      </c>
      <c r="B39" s="265" t="s">
        <v>332</v>
      </c>
      <c r="C39" s="34"/>
      <c r="D39" s="168" t="s">
        <v>2</v>
      </c>
      <c r="E39" s="127">
        <v>2</v>
      </c>
      <c r="F39" s="130"/>
      <c r="G39" s="129"/>
      <c r="H39" s="171">
        <f t="shared" si="0"/>
        <v>0</v>
      </c>
      <c r="I39" s="126"/>
    </row>
    <row r="40" spans="1:9" ht="12.75">
      <c r="A40" s="168">
        <v>22</v>
      </c>
      <c r="B40" s="266" t="s">
        <v>108</v>
      </c>
      <c r="C40" s="34"/>
      <c r="D40" s="168" t="s">
        <v>2</v>
      </c>
      <c r="E40" s="127">
        <v>6</v>
      </c>
      <c r="F40" s="128"/>
      <c r="G40" s="129"/>
      <c r="H40" s="171">
        <f t="shared" si="0"/>
        <v>0</v>
      </c>
      <c r="I40" s="128"/>
    </row>
    <row r="41" spans="1:9" ht="26.25" customHeight="1">
      <c r="A41" s="189" t="s">
        <v>395</v>
      </c>
      <c r="B41" s="357" t="s">
        <v>333</v>
      </c>
      <c r="C41" s="357"/>
      <c r="D41" s="357"/>
      <c r="E41" s="357"/>
      <c r="F41" s="357"/>
      <c r="G41" s="358"/>
      <c r="H41" s="171"/>
      <c r="I41" s="174"/>
    </row>
    <row r="42" spans="1:9" ht="19.5">
      <c r="A42" s="168">
        <v>1</v>
      </c>
      <c r="B42" s="265" t="s">
        <v>334</v>
      </c>
      <c r="C42" s="57"/>
      <c r="D42" s="175" t="s">
        <v>2</v>
      </c>
      <c r="E42" s="176">
        <v>2</v>
      </c>
      <c r="F42" s="177"/>
      <c r="G42" s="178"/>
      <c r="H42" s="171">
        <f t="shared" si="0"/>
        <v>0</v>
      </c>
      <c r="I42" s="179"/>
    </row>
    <row r="43" spans="1:9" ht="27" customHeight="1">
      <c r="A43" s="189" t="s">
        <v>396</v>
      </c>
      <c r="B43" s="357" t="s">
        <v>335</v>
      </c>
      <c r="C43" s="357"/>
      <c r="D43" s="357"/>
      <c r="E43" s="357"/>
      <c r="F43" s="357"/>
      <c r="G43" s="358"/>
      <c r="H43" s="171"/>
      <c r="I43" s="131"/>
    </row>
    <row r="44" spans="1:9" ht="29.25">
      <c r="A44" s="168">
        <v>1</v>
      </c>
      <c r="B44" s="265" t="s">
        <v>336</v>
      </c>
      <c r="C44" s="56"/>
      <c r="D44" s="180" t="s">
        <v>2</v>
      </c>
      <c r="E44" s="49">
        <v>2</v>
      </c>
      <c r="F44" s="177"/>
      <c r="G44" s="181"/>
      <c r="H44" s="171">
        <f t="shared" si="0"/>
        <v>0</v>
      </c>
      <c r="I44" s="179"/>
    </row>
    <row r="45" spans="1:9" ht="29.25">
      <c r="A45" s="168">
        <v>2</v>
      </c>
      <c r="B45" s="265" t="s">
        <v>337</v>
      </c>
      <c r="C45" s="55"/>
      <c r="D45" s="182" t="s">
        <v>2</v>
      </c>
      <c r="E45" s="51">
        <v>2</v>
      </c>
      <c r="F45" s="177"/>
      <c r="G45" s="183"/>
      <c r="H45" s="171">
        <f t="shared" si="0"/>
        <v>0</v>
      </c>
      <c r="I45" s="179"/>
    </row>
    <row r="46" spans="1:9" ht="24" customHeight="1">
      <c r="A46" s="189" t="s">
        <v>397</v>
      </c>
      <c r="B46" s="357" t="s">
        <v>338</v>
      </c>
      <c r="C46" s="357"/>
      <c r="D46" s="357"/>
      <c r="E46" s="357"/>
      <c r="F46" s="357"/>
      <c r="G46" s="358"/>
      <c r="H46" s="171"/>
      <c r="I46" s="131"/>
    </row>
    <row r="47" spans="1:9" ht="29.25">
      <c r="A47" s="168">
        <v>1</v>
      </c>
      <c r="B47" s="265" t="s">
        <v>339</v>
      </c>
      <c r="C47" s="56"/>
      <c r="D47" s="180" t="s">
        <v>2</v>
      </c>
      <c r="E47" s="49">
        <v>4</v>
      </c>
      <c r="F47" s="177"/>
      <c r="G47" s="181"/>
      <c r="H47" s="171">
        <f t="shared" si="0"/>
        <v>0</v>
      </c>
      <c r="I47" s="179"/>
    </row>
    <row r="48" spans="1:9" ht="24.75" customHeight="1">
      <c r="A48" s="189" t="s">
        <v>398</v>
      </c>
      <c r="B48" s="357" t="s">
        <v>340</v>
      </c>
      <c r="C48" s="357"/>
      <c r="D48" s="357"/>
      <c r="E48" s="357"/>
      <c r="F48" s="357"/>
      <c r="G48" s="358"/>
      <c r="H48" s="171"/>
      <c r="I48" s="185"/>
    </row>
    <row r="49" spans="1:9" ht="19.5">
      <c r="A49" s="168">
        <v>1</v>
      </c>
      <c r="B49" s="265" t="s">
        <v>341</v>
      </c>
      <c r="C49" s="56"/>
      <c r="D49" s="180" t="s">
        <v>2</v>
      </c>
      <c r="E49" s="49">
        <v>150</v>
      </c>
      <c r="F49" s="177"/>
      <c r="G49" s="181"/>
      <c r="H49" s="171">
        <f t="shared" si="0"/>
        <v>0</v>
      </c>
      <c r="I49" s="179"/>
    </row>
    <row r="50" spans="1:9" ht="19.5">
      <c r="A50" s="168">
        <v>2</v>
      </c>
      <c r="B50" s="265" t="s">
        <v>342</v>
      </c>
      <c r="C50" s="34"/>
      <c r="D50" s="170" t="s">
        <v>2</v>
      </c>
      <c r="E50" s="50">
        <v>400</v>
      </c>
      <c r="F50" s="177"/>
      <c r="G50" s="172"/>
      <c r="H50" s="171">
        <f t="shared" si="0"/>
        <v>0</v>
      </c>
      <c r="I50" s="179"/>
    </row>
    <row r="51" spans="1:9" ht="29.25">
      <c r="A51" s="168">
        <v>3</v>
      </c>
      <c r="B51" s="265" t="s">
        <v>568</v>
      </c>
      <c r="C51" s="34"/>
      <c r="D51" s="170" t="s">
        <v>2</v>
      </c>
      <c r="E51" s="50">
        <v>80</v>
      </c>
      <c r="F51" s="177"/>
      <c r="G51" s="172"/>
      <c r="H51" s="171">
        <f t="shared" si="0"/>
        <v>0</v>
      </c>
      <c r="I51" s="179"/>
    </row>
    <row r="52" spans="1:9" ht="19.5">
      <c r="A52" s="168">
        <v>4</v>
      </c>
      <c r="B52" s="265" t="s">
        <v>343</v>
      </c>
      <c r="C52" s="34"/>
      <c r="D52" s="170" t="s">
        <v>2</v>
      </c>
      <c r="E52" s="50">
        <v>10</v>
      </c>
      <c r="F52" s="171"/>
      <c r="G52" s="172"/>
      <c r="H52" s="171">
        <f t="shared" si="0"/>
        <v>0</v>
      </c>
      <c r="I52" s="179"/>
    </row>
    <row r="53" spans="1:9" ht="23.25" customHeight="1">
      <c r="A53" s="168">
        <v>5</v>
      </c>
      <c r="B53" s="265" t="s">
        <v>344</v>
      </c>
      <c r="C53" s="34"/>
      <c r="D53" s="170" t="s">
        <v>2</v>
      </c>
      <c r="E53" s="50">
        <v>10</v>
      </c>
      <c r="F53" s="177"/>
      <c r="G53" s="172"/>
      <c r="H53" s="171">
        <f t="shared" si="0"/>
        <v>0</v>
      </c>
      <c r="I53" s="171"/>
    </row>
    <row r="54" spans="1:9" ht="34.5" customHeight="1">
      <c r="A54" s="168">
        <v>6</v>
      </c>
      <c r="B54" s="265" t="s">
        <v>345</v>
      </c>
      <c r="C54" s="34"/>
      <c r="D54" s="170" t="s">
        <v>2</v>
      </c>
      <c r="E54" s="50">
        <v>4</v>
      </c>
      <c r="F54" s="177"/>
      <c r="G54" s="172"/>
      <c r="H54" s="171">
        <f t="shared" si="0"/>
        <v>0</v>
      </c>
      <c r="I54" s="179"/>
    </row>
    <row r="55" spans="1:9" ht="23.25" customHeight="1">
      <c r="A55" s="168">
        <v>7</v>
      </c>
      <c r="B55" s="265" t="s">
        <v>346</v>
      </c>
      <c r="C55" s="34"/>
      <c r="D55" s="170" t="s">
        <v>2</v>
      </c>
      <c r="E55" s="50">
        <v>4</v>
      </c>
      <c r="F55" s="177"/>
      <c r="G55" s="172"/>
      <c r="H55" s="171">
        <f t="shared" si="0"/>
        <v>0</v>
      </c>
      <c r="I55" s="179"/>
    </row>
    <row r="56" spans="1:9" ht="30.75" customHeight="1">
      <c r="A56" s="168">
        <v>8</v>
      </c>
      <c r="B56" s="265" t="s">
        <v>569</v>
      </c>
      <c r="C56" s="34"/>
      <c r="D56" s="170" t="s">
        <v>2</v>
      </c>
      <c r="E56" s="50">
        <v>4</v>
      </c>
      <c r="F56" s="177"/>
      <c r="G56" s="172"/>
      <c r="H56" s="171">
        <f t="shared" si="0"/>
        <v>0</v>
      </c>
      <c r="I56" s="179"/>
    </row>
    <row r="57" spans="1:9" ht="19.5">
      <c r="A57" s="168">
        <v>9</v>
      </c>
      <c r="B57" s="265" t="s">
        <v>347</v>
      </c>
      <c r="C57" s="34"/>
      <c r="D57" s="170" t="s">
        <v>2</v>
      </c>
      <c r="E57" s="50">
        <v>4</v>
      </c>
      <c r="F57" s="177"/>
      <c r="G57" s="172"/>
      <c r="H57" s="171">
        <f t="shared" si="0"/>
        <v>0</v>
      </c>
      <c r="I57" s="179"/>
    </row>
    <row r="58" spans="1:9" ht="29.25">
      <c r="A58" s="168">
        <v>10</v>
      </c>
      <c r="B58" s="265" t="s">
        <v>348</v>
      </c>
      <c r="C58" s="34"/>
      <c r="D58" s="170" t="s">
        <v>2</v>
      </c>
      <c r="E58" s="50">
        <v>2</v>
      </c>
      <c r="F58" s="177"/>
      <c r="G58" s="172"/>
      <c r="H58" s="171">
        <f t="shared" si="0"/>
        <v>0</v>
      </c>
      <c r="I58" s="179"/>
    </row>
    <row r="59" spans="1:9" ht="29.25">
      <c r="A59" s="168">
        <v>11</v>
      </c>
      <c r="B59" s="265" t="s">
        <v>349</v>
      </c>
      <c r="C59" s="34"/>
      <c r="D59" s="170" t="s">
        <v>2</v>
      </c>
      <c r="E59" s="50">
        <v>2</v>
      </c>
      <c r="F59" s="177"/>
      <c r="G59" s="172"/>
      <c r="H59" s="171">
        <f t="shared" si="0"/>
        <v>0</v>
      </c>
      <c r="I59" s="179"/>
    </row>
    <row r="60" spans="1:9" ht="19.5">
      <c r="A60" s="168">
        <v>12</v>
      </c>
      <c r="B60" s="265" t="s">
        <v>350</v>
      </c>
      <c r="C60" s="34"/>
      <c r="D60" s="170" t="s">
        <v>2</v>
      </c>
      <c r="E60" s="50">
        <v>2</v>
      </c>
      <c r="F60" s="177"/>
      <c r="G60" s="172"/>
      <c r="H60" s="171">
        <f t="shared" si="0"/>
        <v>0</v>
      </c>
      <c r="I60" s="179"/>
    </row>
    <row r="61" spans="1:9" ht="19.5">
      <c r="A61" s="168">
        <v>13</v>
      </c>
      <c r="B61" s="265" t="s">
        <v>351</v>
      </c>
      <c r="C61" s="34"/>
      <c r="D61" s="170" t="s">
        <v>2</v>
      </c>
      <c r="E61" s="50">
        <v>2</v>
      </c>
      <c r="F61" s="177"/>
      <c r="G61" s="172"/>
      <c r="H61" s="171">
        <f t="shared" si="0"/>
        <v>0</v>
      </c>
      <c r="I61" s="179"/>
    </row>
    <row r="62" spans="1:9" ht="19.5">
      <c r="A62" s="168">
        <v>14</v>
      </c>
      <c r="B62" s="265" t="s">
        <v>352</v>
      </c>
      <c r="C62" s="34"/>
      <c r="D62" s="170" t="s">
        <v>2</v>
      </c>
      <c r="E62" s="50">
        <v>2</v>
      </c>
      <c r="F62" s="177"/>
      <c r="G62" s="172"/>
      <c r="H62" s="171">
        <f t="shared" si="0"/>
        <v>0</v>
      </c>
      <c r="I62" s="179"/>
    </row>
    <row r="63" spans="1:9" ht="19.5">
      <c r="A63" s="168">
        <v>15</v>
      </c>
      <c r="B63" s="265" t="s">
        <v>353</v>
      </c>
      <c r="C63" s="34"/>
      <c r="D63" s="170" t="s">
        <v>2</v>
      </c>
      <c r="E63" s="50">
        <v>2</v>
      </c>
      <c r="F63" s="177"/>
      <c r="G63" s="172"/>
      <c r="H63" s="171">
        <f t="shared" si="0"/>
        <v>0</v>
      </c>
      <c r="I63" s="179"/>
    </row>
    <row r="64" spans="1:9" ht="39">
      <c r="A64" s="168">
        <v>16</v>
      </c>
      <c r="B64" s="265" t="s">
        <v>570</v>
      </c>
      <c r="C64" s="34"/>
      <c r="D64" s="170" t="s">
        <v>2</v>
      </c>
      <c r="E64" s="50">
        <v>2</v>
      </c>
      <c r="F64" s="177"/>
      <c r="G64" s="172"/>
      <c r="H64" s="171">
        <f t="shared" si="0"/>
        <v>0</v>
      </c>
      <c r="I64" s="179"/>
    </row>
    <row r="65" spans="1:9" ht="39">
      <c r="A65" s="168">
        <v>17</v>
      </c>
      <c r="B65" s="265" t="s">
        <v>571</v>
      </c>
      <c r="C65" s="34"/>
      <c r="D65" s="170" t="s">
        <v>2</v>
      </c>
      <c r="E65" s="50">
        <v>6</v>
      </c>
      <c r="F65" s="177"/>
      <c r="G65" s="172"/>
      <c r="H65" s="171">
        <f t="shared" si="0"/>
        <v>0</v>
      </c>
      <c r="I65" s="179"/>
    </row>
    <row r="66" spans="1:9" ht="12.75">
      <c r="A66" s="168">
        <v>18</v>
      </c>
      <c r="B66" s="267" t="s">
        <v>108</v>
      </c>
      <c r="C66" s="55"/>
      <c r="D66" s="182" t="s">
        <v>2</v>
      </c>
      <c r="E66" s="51">
        <v>10</v>
      </c>
      <c r="F66" s="177"/>
      <c r="G66" s="183"/>
      <c r="H66" s="171">
        <f t="shared" si="0"/>
        <v>0</v>
      </c>
      <c r="I66" s="179"/>
    </row>
    <row r="67" spans="1:9" ht="24" customHeight="1">
      <c r="A67" s="189" t="s">
        <v>399</v>
      </c>
      <c r="B67" s="356" t="s">
        <v>354</v>
      </c>
      <c r="C67" s="357"/>
      <c r="D67" s="357"/>
      <c r="E67" s="357"/>
      <c r="F67" s="357"/>
      <c r="G67" s="357"/>
      <c r="H67" s="249"/>
      <c r="I67" s="250"/>
    </row>
    <row r="68" spans="1:9" ht="12.75">
      <c r="A68" s="168">
        <v>1</v>
      </c>
      <c r="B68" s="265" t="s">
        <v>355</v>
      </c>
      <c r="C68" s="56"/>
      <c r="D68" s="180" t="s">
        <v>2</v>
      </c>
      <c r="E68" s="49">
        <v>2</v>
      </c>
      <c r="F68" s="171"/>
      <c r="G68" s="181"/>
      <c r="H68" s="171">
        <f t="shared" si="0"/>
        <v>0</v>
      </c>
      <c r="I68" s="179"/>
    </row>
    <row r="69" spans="1:9" ht="19.5">
      <c r="A69" s="168">
        <v>2</v>
      </c>
      <c r="B69" s="265" t="s">
        <v>356</v>
      </c>
      <c r="C69" s="34"/>
      <c r="D69" s="170" t="s">
        <v>2</v>
      </c>
      <c r="E69" s="50">
        <v>6</v>
      </c>
      <c r="F69" s="177"/>
      <c r="G69" s="172"/>
      <c r="H69" s="171">
        <f t="shared" si="0"/>
        <v>0</v>
      </c>
      <c r="I69" s="171"/>
    </row>
    <row r="70" spans="1:9" ht="19.5">
      <c r="A70" s="168">
        <v>3</v>
      </c>
      <c r="B70" s="265" t="s">
        <v>357</v>
      </c>
      <c r="C70" s="34"/>
      <c r="D70" s="170" t="s">
        <v>2</v>
      </c>
      <c r="E70" s="50">
        <v>6</v>
      </c>
      <c r="F70" s="177"/>
      <c r="G70" s="172"/>
      <c r="H70" s="171">
        <f aca="true" t="shared" si="1" ref="H70:H142">E70*F70</f>
        <v>0</v>
      </c>
      <c r="I70" s="179"/>
    </row>
    <row r="71" spans="1:9" ht="27" customHeight="1">
      <c r="A71" s="168">
        <v>4</v>
      </c>
      <c r="B71" s="265" t="s">
        <v>358</v>
      </c>
      <c r="C71" s="34"/>
      <c r="D71" s="170" t="s">
        <v>2</v>
      </c>
      <c r="E71" s="50">
        <v>6</v>
      </c>
      <c r="F71" s="177"/>
      <c r="G71" s="172"/>
      <c r="H71" s="171">
        <f t="shared" si="1"/>
        <v>0</v>
      </c>
      <c r="I71" s="179"/>
    </row>
    <row r="72" spans="1:9" ht="31.5" customHeight="1">
      <c r="A72" s="168">
        <v>5</v>
      </c>
      <c r="B72" s="265" t="s">
        <v>359</v>
      </c>
      <c r="C72" s="55"/>
      <c r="D72" s="182" t="s">
        <v>2</v>
      </c>
      <c r="E72" s="51">
        <v>6</v>
      </c>
      <c r="F72" s="177"/>
      <c r="G72" s="183"/>
      <c r="H72" s="171">
        <f t="shared" si="1"/>
        <v>0</v>
      </c>
      <c r="I72" s="179"/>
    </row>
    <row r="73" spans="1:9" ht="42.75" customHeight="1">
      <c r="A73" s="168">
        <v>6</v>
      </c>
      <c r="B73" s="265" t="s">
        <v>360</v>
      </c>
      <c r="C73" s="55"/>
      <c r="D73" s="182"/>
      <c r="E73" s="51">
        <v>6</v>
      </c>
      <c r="F73" s="177"/>
      <c r="G73" s="183"/>
      <c r="H73" s="171">
        <f t="shared" si="1"/>
        <v>0</v>
      </c>
      <c r="I73" s="179"/>
    </row>
    <row r="74" spans="1:9" ht="44.25" customHeight="1">
      <c r="A74" s="168">
        <v>7</v>
      </c>
      <c r="B74" s="265" t="s">
        <v>361</v>
      </c>
      <c r="C74" s="55"/>
      <c r="D74" s="182"/>
      <c r="E74" s="51">
        <v>6</v>
      </c>
      <c r="F74" s="177"/>
      <c r="G74" s="183"/>
      <c r="H74" s="171">
        <f t="shared" si="1"/>
        <v>0</v>
      </c>
      <c r="I74" s="179"/>
    </row>
    <row r="75" spans="1:9" ht="39">
      <c r="A75" s="168">
        <v>8</v>
      </c>
      <c r="B75" s="265" t="s">
        <v>362</v>
      </c>
      <c r="C75" s="55"/>
      <c r="D75" s="182" t="s">
        <v>2</v>
      </c>
      <c r="E75" s="51">
        <v>6</v>
      </c>
      <c r="F75" s="177"/>
      <c r="G75" s="183"/>
      <c r="H75" s="171">
        <f t="shared" si="1"/>
        <v>0</v>
      </c>
      <c r="I75" s="179"/>
    </row>
    <row r="76" spans="1:9" ht="26.25" customHeight="1">
      <c r="A76" s="189" t="s">
        <v>400</v>
      </c>
      <c r="B76" s="356" t="s">
        <v>572</v>
      </c>
      <c r="C76" s="357"/>
      <c r="D76" s="357"/>
      <c r="E76" s="357"/>
      <c r="F76" s="357"/>
      <c r="G76" s="358"/>
      <c r="H76" s="171">
        <f t="shared" si="1"/>
        <v>0</v>
      </c>
      <c r="I76" s="184"/>
    </row>
    <row r="77" spans="1:9" ht="29.25">
      <c r="A77" s="186">
        <v>1</v>
      </c>
      <c r="B77" s="308" t="s">
        <v>573</v>
      </c>
      <c r="C77" s="56"/>
      <c r="D77" s="180" t="s">
        <v>2</v>
      </c>
      <c r="E77" s="49">
        <v>6</v>
      </c>
      <c r="F77" s="177"/>
      <c r="G77" s="181"/>
      <c r="H77" s="171">
        <f t="shared" si="1"/>
        <v>0</v>
      </c>
      <c r="I77" s="179"/>
    </row>
    <row r="78" spans="1:9" ht="29.25">
      <c r="A78" s="186">
        <v>2</v>
      </c>
      <c r="B78" s="308" t="s">
        <v>574</v>
      </c>
      <c r="C78" s="34"/>
      <c r="D78" s="170" t="s">
        <v>2</v>
      </c>
      <c r="E78" s="50">
        <v>4</v>
      </c>
      <c r="F78" s="171"/>
      <c r="G78" s="172"/>
      <c r="H78" s="171">
        <f t="shared" si="1"/>
        <v>0</v>
      </c>
      <c r="I78" s="179"/>
    </row>
    <row r="79" spans="1:9" ht="29.25">
      <c r="A79" s="186">
        <v>3</v>
      </c>
      <c r="B79" s="308" t="s">
        <v>575</v>
      </c>
      <c r="C79" s="34"/>
      <c r="D79" s="170" t="s">
        <v>2</v>
      </c>
      <c r="E79" s="50">
        <v>4</v>
      </c>
      <c r="F79" s="177"/>
      <c r="G79" s="172"/>
      <c r="H79" s="171">
        <f t="shared" si="1"/>
        <v>0</v>
      </c>
      <c r="I79" s="171"/>
    </row>
    <row r="80" spans="1:9" ht="19.5">
      <c r="A80" s="186">
        <v>4</v>
      </c>
      <c r="B80" s="308" t="s">
        <v>576</v>
      </c>
      <c r="C80" s="34"/>
      <c r="D80" s="170" t="s">
        <v>2</v>
      </c>
      <c r="E80" s="50">
        <v>20</v>
      </c>
      <c r="F80" s="177"/>
      <c r="G80" s="172"/>
      <c r="H80" s="171"/>
      <c r="I80" s="179"/>
    </row>
    <row r="81" spans="1:9" ht="19.5">
      <c r="A81" s="186">
        <v>5</v>
      </c>
      <c r="B81" s="308" t="s">
        <v>577</v>
      </c>
      <c r="C81" s="34"/>
      <c r="D81" s="170" t="s">
        <v>2</v>
      </c>
      <c r="E81" s="50">
        <v>20</v>
      </c>
      <c r="F81" s="177"/>
      <c r="G81" s="172"/>
      <c r="H81" s="171">
        <f t="shared" si="1"/>
        <v>0</v>
      </c>
      <c r="I81" s="179"/>
    </row>
    <row r="82" spans="1:9" ht="12.75">
      <c r="A82" s="186">
        <v>6</v>
      </c>
      <c r="B82" s="308" t="s">
        <v>578</v>
      </c>
      <c r="C82" s="55"/>
      <c r="D82" s="182" t="s">
        <v>2</v>
      </c>
      <c r="E82" s="51">
        <v>6</v>
      </c>
      <c r="F82" s="177"/>
      <c r="G82" s="183"/>
      <c r="H82" s="171">
        <f t="shared" si="1"/>
        <v>0</v>
      </c>
      <c r="I82" s="179"/>
    </row>
    <row r="83" spans="1:9" ht="25.5" customHeight="1">
      <c r="A83" s="189" t="s">
        <v>401</v>
      </c>
      <c r="B83" s="356" t="s">
        <v>363</v>
      </c>
      <c r="C83" s="357"/>
      <c r="D83" s="357"/>
      <c r="E83" s="357"/>
      <c r="F83" s="357"/>
      <c r="G83" s="358"/>
      <c r="H83" s="171"/>
      <c r="I83" s="184"/>
    </row>
    <row r="84" spans="1:9" ht="36.75" customHeight="1">
      <c r="A84" s="168">
        <v>1</v>
      </c>
      <c r="B84" s="309" t="s">
        <v>364</v>
      </c>
      <c r="C84" s="56"/>
      <c r="D84" s="180" t="s">
        <v>2</v>
      </c>
      <c r="E84" s="49">
        <v>2</v>
      </c>
      <c r="F84" s="177"/>
      <c r="G84" s="181"/>
      <c r="H84" s="171">
        <f t="shared" si="1"/>
        <v>0</v>
      </c>
      <c r="I84" s="179"/>
    </row>
    <row r="85" spans="1:9" ht="25.5">
      <c r="A85" s="168">
        <v>2</v>
      </c>
      <c r="B85" s="309" t="s">
        <v>365</v>
      </c>
      <c r="C85" s="34"/>
      <c r="D85" s="170" t="s">
        <v>2</v>
      </c>
      <c r="E85" s="50">
        <v>2</v>
      </c>
      <c r="F85" s="177"/>
      <c r="G85" s="172"/>
      <c r="H85" s="171">
        <f t="shared" si="1"/>
        <v>0</v>
      </c>
      <c r="I85" s="179"/>
    </row>
    <row r="86" spans="1:9" ht="25.5">
      <c r="A86" s="168">
        <v>3</v>
      </c>
      <c r="B86" s="309" t="s">
        <v>366</v>
      </c>
      <c r="C86" s="34"/>
      <c r="D86" s="170" t="s">
        <v>2</v>
      </c>
      <c r="E86" s="50">
        <v>2</v>
      </c>
      <c r="F86" s="177"/>
      <c r="G86" s="172"/>
      <c r="H86" s="171">
        <f t="shared" si="1"/>
        <v>0</v>
      </c>
      <c r="I86" s="179"/>
    </row>
    <row r="87" spans="1:9" ht="25.5">
      <c r="A87" s="168">
        <v>4</v>
      </c>
      <c r="B87" s="309" t="s">
        <v>367</v>
      </c>
      <c r="C87" s="34"/>
      <c r="D87" s="170" t="s">
        <v>2</v>
      </c>
      <c r="E87" s="50">
        <v>20</v>
      </c>
      <c r="F87" s="177"/>
      <c r="G87" s="172"/>
      <c r="H87" s="171">
        <f t="shared" si="1"/>
        <v>0</v>
      </c>
      <c r="I87" s="179"/>
    </row>
    <row r="88" spans="1:9" ht="38.25">
      <c r="A88" s="168">
        <v>5</v>
      </c>
      <c r="B88" s="309" t="s">
        <v>368</v>
      </c>
      <c r="C88" s="34"/>
      <c r="D88" s="170" t="s">
        <v>2</v>
      </c>
      <c r="E88" s="50">
        <v>20</v>
      </c>
      <c r="F88" s="177"/>
      <c r="G88" s="172"/>
      <c r="H88" s="171">
        <f t="shared" si="1"/>
        <v>0</v>
      </c>
      <c r="I88" s="179"/>
    </row>
    <row r="89" spans="1:9" ht="12.75">
      <c r="A89" s="168">
        <v>6</v>
      </c>
      <c r="B89" s="310" t="s">
        <v>310</v>
      </c>
      <c r="C89" s="34"/>
      <c r="D89" s="170" t="s">
        <v>2</v>
      </c>
      <c r="E89" s="50">
        <v>6</v>
      </c>
      <c r="F89" s="177"/>
      <c r="G89" s="172"/>
      <c r="H89" s="171">
        <f t="shared" si="1"/>
        <v>0</v>
      </c>
      <c r="I89" s="179"/>
    </row>
    <row r="90" spans="1:9" ht="45" customHeight="1">
      <c r="A90" s="189" t="s">
        <v>402</v>
      </c>
      <c r="B90" s="356" t="s">
        <v>579</v>
      </c>
      <c r="C90" s="357"/>
      <c r="D90" s="357"/>
      <c r="E90" s="357"/>
      <c r="F90" s="357"/>
      <c r="G90" s="358"/>
      <c r="H90" s="171"/>
      <c r="I90" s="185"/>
    </row>
    <row r="91" spans="1:9" ht="58.5">
      <c r="A91" s="173">
        <v>1</v>
      </c>
      <c r="B91" s="266" t="s">
        <v>580</v>
      </c>
      <c r="C91" s="187"/>
      <c r="D91" s="182" t="s">
        <v>2</v>
      </c>
      <c r="E91" s="153">
        <v>2</v>
      </c>
      <c r="F91" s="177"/>
      <c r="G91" s="188"/>
      <c r="H91" s="171">
        <f t="shared" si="1"/>
        <v>0</v>
      </c>
      <c r="I91" s="179"/>
    </row>
    <row r="92" spans="1:9" ht="39">
      <c r="A92" s="173">
        <v>2</v>
      </c>
      <c r="B92" s="266" t="s">
        <v>581</v>
      </c>
      <c r="C92" s="187"/>
      <c r="D92" s="182" t="s">
        <v>2</v>
      </c>
      <c r="E92" s="153">
        <v>2</v>
      </c>
      <c r="F92" s="177"/>
      <c r="G92" s="188"/>
      <c r="H92" s="171">
        <f t="shared" si="1"/>
        <v>0</v>
      </c>
      <c r="I92" s="179"/>
    </row>
    <row r="93" spans="1:9" ht="39">
      <c r="A93" s="173">
        <v>3</v>
      </c>
      <c r="B93" s="266" t="s">
        <v>582</v>
      </c>
      <c r="C93" s="187"/>
      <c r="D93" s="182" t="s">
        <v>2</v>
      </c>
      <c r="E93" s="153">
        <v>2</v>
      </c>
      <c r="F93" s="177"/>
      <c r="G93" s="188"/>
      <c r="H93" s="171">
        <f t="shared" si="1"/>
        <v>0</v>
      </c>
      <c r="I93" s="179"/>
    </row>
    <row r="94" spans="1:9" ht="39">
      <c r="A94" s="173">
        <v>4</v>
      </c>
      <c r="B94" s="266" t="s">
        <v>583</v>
      </c>
      <c r="C94" s="187"/>
      <c r="D94" s="182" t="s">
        <v>2</v>
      </c>
      <c r="E94" s="153">
        <v>2</v>
      </c>
      <c r="F94" s="177"/>
      <c r="G94" s="188"/>
      <c r="H94" s="171">
        <f t="shared" si="1"/>
        <v>0</v>
      </c>
      <c r="I94" s="179"/>
    </row>
    <row r="95" spans="1:9" ht="29.25">
      <c r="A95" s="173">
        <v>5</v>
      </c>
      <c r="B95" s="265" t="s">
        <v>584</v>
      </c>
      <c r="C95" s="187"/>
      <c r="D95" s="182" t="s">
        <v>2</v>
      </c>
      <c r="E95" s="153">
        <v>2</v>
      </c>
      <c r="F95" s="177"/>
      <c r="G95" s="188"/>
      <c r="H95" s="171">
        <f t="shared" si="1"/>
        <v>0</v>
      </c>
      <c r="I95" s="179"/>
    </row>
    <row r="96" spans="1:9" ht="29.25">
      <c r="A96" s="173">
        <v>6</v>
      </c>
      <c r="B96" s="265" t="s">
        <v>585</v>
      </c>
      <c r="C96" s="187"/>
      <c r="D96" s="182"/>
      <c r="E96" s="153">
        <v>2</v>
      </c>
      <c r="F96" s="177"/>
      <c r="G96" s="188"/>
      <c r="H96" s="171">
        <f t="shared" si="1"/>
        <v>0</v>
      </c>
      <c r="I96" s="179"/>
    </row>
    <row r="97" spans="1:9" ht="12.75">
      <c r="A97" s="173">
        <v>7</v>
      </c>
      <c r="B97" s="265" t="s">
        <v>586</v>
      </c>
      <c r="C97" s="187"/>
      <c r="D97" s="182"/>
      <c r="E97" s="153">
        <v>4</v>
      </c>
      <c r="F97" s="177"/>
      <c r="G97" s="188"/>
      <c r="H97" s="171">
        <f t="shared" si="1"/>
        <v>0</v>
      </c>
      <c r="I97" s="179"/>
    </row>
    <row r="98" spans="1:9" ht="12.75">
      <c r="A98" s="173">
        <v>8</v>
      </c>
      <c r="B98" s="265" t="s">
        <v>587</v>
      </c>
      <c r="C98" s="187"/>
      <c r="D98" s="182"/>
      <c r="E98" s="153">
        <v>4</v>
      </c>
      <c r="F98" s="177"/>
      <c r="G98" s="188"/>
      <c r="H98" s="171">
        <f t="shared" si="1"/>
        <v>0</v>
      </c>
      <c r="I98" s="179"/>
    </row>
    <row r="99" spans="1:9" ht="19.5">
      <c r="A99" s="173">
        <v>9</v>
      </c>
      <c r="B99" s="265" t="s">
        <v>576</v>
      </c>
      <c r="C99" s="187"/>
      <c r="D99" s="182"/>
      <c r="E99" s="153">
        <v>20</v>
      </c>
      <c r="F99" s="177"/>
      <c r="G99" s="188"/>
      <c r="H99" s="171">
        <f t="shared" si="1"/>
        <v>0</v>
      </c>
      <c r="I99" s="179"/>
    </row>
    <row r="100" spans="1:9" ht="19.5">
      <c r="A100" s="173">
        <v>10</v>
      </c>
      <c r="B100" s="265" t="s">
        <v>577</v>
      </c>
      <c r="C100" s="187"/>
      <c r="D100" s="182" t="s">
        <v>2</v>
      </c>
      <c r="E100" s="153">
        <v>40</v>
      </c>
      <c r="F100" s="177"/>
      <c r="G100" s="188"/>
      <c r="H100" s="171">
        <f t="shared" si="1"/>
        <v>0</v>
      </c>
      <c r="I100" s="179"/>
    </row>
    <row r="101" spans="1:9" ht="12.75">
      <c r="A101" s="173">
        <v>11</v>
      </c>
      <c r="B101" s="265" t="s">
        <v>588</v>
      </c>
      <c r="C101" s="187"/>
      <c r="D101" s="182" t="s">
        <v>2</v>
      </c>
      <c r="E101" s="153">
        <v>10</v>
      </c>
      <c r="F101" s="177"/>
      <c r="G101" s="188"/>
      <c r="H101" s="171">
        <f t="shared" si="1"/>
        <v>0</v>
      </c>
      <c r="I101" s="179"/>
    </row>
    <row r="102" spans="1:9" ht="19.5">
      <c r="A102" s="173">
        <v>12</v>
      </c>
      <c r="B102" s="267" t="s">
        <v>589</v>
      </c>
      <c r="C102" s="55"/>
      <c r="D102" s="182" t="s">
        <v>2</v>
      </c>
      <c r="E102" s="51">
        <v>10</v>
      </c>
      <c r="F102" s="177"/>
      <c r="G102" s="188"/>
      <c r="H102" s="171"/>
      <c r="I102" s="179"/>
    </row>
    <row r="103" spans="1:9" ht="12.75">
      <c r="A103" s="190" t="s">
        <v>403</v>
      </c>
      <c r="B103" s="359" t="s">
        <v>592</v>
      </c>
      <c r="C103" s="360"/>
      <c r="D103" s="360"/>
      <c r="E103" s="360"/>
      <c r="F103" s="360"/>
      <c r="G103" s="361"/>
      <c r="H103" s="171"/>
      <c r="I103" s="179"/>
    </row>
    <row r="104" spans="1:9" ht="22.5">
      <c r="A104" s="168" t="s">
        <v>48</v>
      </c>
      <c r="B104" s="313" t="s">
        <v>369</v>
      </c>
      <c r="C104" s="312"/>
      <c r="D104" s="314" t="s">
        <v>2</v>
      </c>
      <c r="E104" s="314">
        <v>2</v>
      </c>
      <c r="F104" s="312"/>
      <c r="G104" s="312"/>
      <c r="H104" s="171"/>
      <c r="I104" s="179"/>
    </row>
    <row r="105" spans="1:9" ht="22.5">
      <c r="A105" s="168" t="s">
        <v>47</v>
      </c>
      <c r="B105" s="313" t="s">
        <v>370</v>
      </c>
      <c r="C105" s="312"/>
      <c r="D105" s="314" t="s">
        <v>2</v>
      </c>
      <c r="E105" s="314">
        <v>10</v>
      </c>
      <c r="F105" s="312"/>
      <c r="G105" s="312"/>
      <c r="H105" s="171"/>
      <c r="I105" s="179"/>
    </row>
    <row r="106" spans="1:9" ht="22.5">
      <c r="A106" s="168" t="s">
        <v>46</v>
      </c>
      <c r="B106" s="313" t="s">
        <v>371</v>
      </c>
      <c r="C106" s="312"/>
      <c r="D106" s="314" t="s">
        <v>2</v>
      </c>
      <c r="E106" s="314">
        <v>10</v>
      </c>
      <c r="F106" s="312"/>
      <c r="G106" s="312"/>
      <c r="H106" s="171"/>
      <c r="I106" s="179"/>
    </row>
    <row r="107" spans="1:9" ht="22.5">
      <c r="A107" s="168" t="s">
        <v>45</v>
      </c>
      <c r="B107" s="313" t="s">
        <v>372</v>
      </c>
      <c r="C107" s="312"/>
      <c r="D107" s="314" t="s">
        <v>2</v>
      </c>
      <c r="E107" s="314">
        <v>2</v>
      </c>
      <c r="F107" s="312"/>
      <c r="G107" s="312"/>
      <c r="H107" s="171"/>
      <c r="I107" s="179"/>
    </row>
    <row r="108" spans="1:9" ht="22.5">
      <c r="A108" s="168" t="s">
        <v>44</v>
      </c>
      <c r="B108" s="313" t="s">
        <v>373</v>
      </c>
      <c r="C108" s="312"/>
      <c r="D108" s="314" t="s">
        <v>2</v>
      </c>
      <c r="E108" s="314">
        <v>2</v>
      </c>
      <c r="F108" s="312"/>
      <c r="G108" s="312"/>
      <c r="H108" s="171"/>
      <c r="I108" s="179"/>
    </row>
    <row r="109" spans="1:9" ht="22.5">
      <c r="A109" s="168" t="s">
        <v>43</v>
      </c>
      <c r="B109" s="313" t="s">
        <v>374</v>
      </c>
      <c r="C109" s="312"/>
      <c r="D109" s="314" t="s">
        <v>2</v>
      </c>
      <c r="E109" s="314">
        <v>2</v>
      </c>
      <c r="F109" s="312"/>
      <c r="G109" s="312"/>
      <c r="H109" s="171"/>
      <c r="I109" s="179"/>
    </row>
    <row r="110" spans="1:9" ht="12.75">
      <c r="A110" s="168" t="s">
        <v>42</v>
      </c>
      <c r="B110" s="313" t="s">
        <v>375</v>
      </c>
      <c r="C110" s="312"/>
      <c r="D110" s="314" t="s">
        <v>2</v>
      </c>
      <c r="E110" s="314">
        <v>2</v>
      </c>
      <c r="F110" s="312"/>
      <c r="G110" s="312"/>
      <c r="H110" s="171"/>
      <c r="I110" s="179"/>
    </row>
    <row r="111" spans="1:9" ht="12.75">
      <c r="A111" s="168" t="s">
        <v>41</v>
      </c>
      <c r="B111" s="313" t="s">
        <v>376</v>
      </c>
      <c r="C111" s="312"/>
      <c r="D111" s="314" t="s">
        <v>2</v>
      </c>
      <c r="E111" s="314">
        <v>2</v>
      </c>
      <c r="F111" s="312"/>
      <c r="G111" s="312"/>
      <c r="H111" s="171"/>
      <c r="I111" s="179"/>
    </row>
    <row r="112" spans="1:9" ht="33.75">
      <c r="A112" s="168" t="s">
        <v>40</v>
      </c>
      <c r="B112" s="313" t="s">
        <v>379</v>
      </c>
      <c r="C112" s="312"/>
      <c r="D112" s="314" t="s">
        <v>2</v>
      </c>
      <c r="E112" s="314">
        <v>2</v>
      </c>
      <c r="F112" s="312"/>
      <c r="G112" s="312"/>
      <c r="H112" s="171"/>
      <c r="I112" s="179"/>
    </row>
    <row r="113" spans="1:9" ht="33.75">
      <c r="A113" s="168" t="s">
        <v>62</v>
      </c>
      <c r="B113" s="313" t="s">
        <v>380</v>
      </c>
      <c r="C113" s="312"/>
      <c r="D113" s="314" t="s">
        <v>2</v>
      </c>
      <c r="E113" s="314">
        <v>2</v>
      </c>
      <c r="F113" s="312"/>
      <c r="G113" s="312"/>
      <c r="H113" s="171"/>
      <c r="I113" s="179"/>
    </row>
    <row r="114" spans="1:9" ht="33.75">
      <c r="A114" s="168" t="s">
        <v>63</v>
      </c>
      <c r="B114" s="313" t="s">
        <v>381</v>
      </c>
      <c r="C114" s="312"/>
      <c r="D114" s="314" t="s">
        <v>2</v>
      </c>
      <c r="E114" s="314">
        <v>2</v>
      </c>
      <c r="F114" s="312"/>
      <c r="G114" s="312"/>
      <c r="H114" s="171"/>
      <c r="I114" s="179"/>
    </row>
    <row r="115" spans="1:9" ht="33.75">
      <c r="A115" s="168" t="s">
        <v>64</v>
      </c>
      <c r="B115" s="313" t="s">
        <v>382</v>
      </c>
      <c r="C115" s="312"/>
      <c r="D115" s="314" t="s">
        <v>2</v>
      </c>
      <c r="E115" s="314">
        <v>2</v>
      </c>
      <c r="F115" s="312"/>
      <c r="G115" s="312"/>
      <c r="H115" s="171"/>
      <c r="I115" s="179"/>
    </row>
    <row r="116" spans="1:9" ht="22.5">
      <c r="A116" s="168" t="s">
        <v>65</v>
      </c>
      <c r="B116" s="313" t="s">
        <v>383</v>
      </c>
      <c r="C116" s="312"/>
      <c r="D116" s="314" t="s">
        <v>2</v>
      </c>
      <c r="E116" s="314">
        <v>10</v>
      </c>
      <c r="F116" s="312"/>
      <c r="G116" s="312"/>
      <c r="H116" s="171"/>
      <c r="I116" s="179"/>
    </row>
    <row r="117" spans="1:9" ht="22.5">
      <c r="A117" s="168" t="s">
        <v>94</v>
      </c>
      <c r="B117" s="313" t="s">
        <v>377</v>
      </c>
      <c r="C117" s="312"/>
      <c r="D117" s="314" t="s">
        <v>2</v>
      </c>
      <c r="E117" s="314">
        <v>10</v>
      </c>
      <c r="F117" s="312"/>
      <c r="G117" s="312"/>
      <c r="H117" s="171"/>
      <c r="I117" s="179"/>
    </row>
    <row r="118" spans="1:9" ht="22.5">
      <c r="A118" s="168" t="s">
        <v>96</v>
      </c>
      <c r="B118" s="313" t="s">
        <v>378</v>
      </c>
      <c r="C118" s="312"/>
      <c r="D118" s="314" t="s">
        <v>2</v>
      </c>
      <c r="E118" s="314">
        <v>10</v>
      </c>
      <c r="F118" s="312"/>
      <c r="G118" s="312"/>
      <c r="H118" s="171"/>
      <c r="I118" s="179"/>
    </row>
    <row r="119" spans="1:9" ht="12.75">
      <c r="A119" s="168" t="s">
        <v>109</v>
      </c>
      <c r="B119" s="313" t="s">
        <v>310</v>
      </c>
      <c r="C119" s="312"/>
      <c r="D119" s="314" t="s">
        <v>2</v>
      </c>
      <c r="E119" s="314">
        <v>20</v>
      </c>
      <c r="F119" s="312"/>
      <c r="G119" s="312"/>
      <c r="H119" s="171"/>
      <c r="I119" s="179"/>
    </row>
    <row r="120" spans="1:9" ht="12.75">
      <c r="A120" s="311" t="s">
        <v>590</v>
      </c>
      <c r="B120" s="359" t="s">
        <v>591</v>
      </c>
      <c r="C120" s="360"/>
      <c r="D120" s="360"/>
      <c r="E120" s="360"/>
      <c r="F120" s="360"/>
      <c r="G120" s="361"/>
      <c r="H120" s="171"/>
      <c r="I120" s="179"/>
    </row>
    <row r="121" spans="1:9" ht="33.75">
      <c r="A121" s="168">
        <v>1</v>
      </c>
      <c r="B121" s="313" t="s">
        <v>384</v>
      </c>
      <c r="C121" s="312"/>
      <c r="D121" s="314" t="s">
        <v>2</v>
      </c>
      <c r="E121" s="312">
        <v>40</v>
      </c>
      <c r="F121" s="312"/>
      <c r="G121" s="312"/>
      <c r="H121" s="171"/>
      <c r="I121" s="179"/>
    </row>
    <row r="122" spans="1:9" ht="12.75">
      <c r="A122" s="168">
        <v>2</v>
      </c>
      <c r="B122" s="313" t="s">
        <v>385</v>
      </c>
      <c r="C122" s="312"/>
      <c r="D122" s="314" t="s">
        <v>2</v>
      </c>
      <c r="E122" s="312">
        <v>20</v>
      </c>
      <c r="F122" s="312"/>
      <c r="G122" s="312"/>
      <c r="H122" s="171"/>
      <c r="I122" s="179"/>
    </row>
    <row r="123" spans="1:9" ht="56.25">
      <c r="A123" s="168">
        <v>3</v>
      </c>
      <c r="B123" s="313" t="s">
        <v>593</v>
      </c>
      <c r="C123" s="312"/>
      <c r="D123" s="314" t="s">
        <v>2</v>
      </c>
      <c r="E123" s="312">
        <v>40</v>
      </c>
      <c r="F123" s="312"/>
      <c r="G123" s="312"/>
      <c r="H123" s="171"/>
      <c r="I123" s="179"/>
    </row>
    <row r="124" spans="1:9" ht="12.75">
      <c r="A124" s="168">
        <v>4</v>
      </c>
      <c r="B124" s="313" t="s">
        <v>594</v>
      </c>
      <c r="C124" s="312"/>
      <c r="D124" s="314" t="s">
        <v>2</v>
      </c>
      <c r="E124" s="312">
        <v>40</v>
      </c>
      <c r="F124" s="312"/>
      <c r="G124" s="312"/>
      <c r="H124" s="171"/>
      <c r="I124" s="179"/>
    </row>
    <row r="125" spans="1:9" ht="33.75">
      <c r="A125" s="168">
        <v>6</v>
      </c>
      <c r="B125" s="313" t="s">
        <v>386</v>
      </c>
      <c r="C125" s="312"/>
      <c r="D125" s="314" t="s">
        <v>2</v>
      </c>
      <c r="E125" s="312">
        <v>20</v>
      </c>
      <c r="F125" s="312"/>
      <c r="G125" s="312"/>
      <c r="H125" s="171"/>
      <c r="I125" s="179"/>
    </row>
    <row r="126" spans="1:9" ht="12.75">
      <c r="A126" s="168">
        <v>7</v>
      </c>
      <c r="B126" s="313" t="s">
        <v>595</v>
      </c>
      <c r="C126" s="312"/>
      <c r="D126" s="314" t="s">
        <v>2</v>
      </c>
      <c r="E126" s="312">
        <v>10</v>
      </c>
      <c r="F126" s="312"/>
      <c r="G126" s="312"/>
      <c r="H126" s="171"/>
      <c r="I126" s="179"/>
    </row>
    <row r="127" spans="1:9" ht="56.25">
      <c r="A127" s="168">
        <v>8</v>
      </c>
      <c r="B127" s="313" t="s">
        <v>596</v>
      </c>
      <c r="C127" s="312"/>
      <c r="D127" s="314" t="s">
        <v>2</v>
      </c>
      <c r="E127" s="312">
        <v>20</v>
      </c>
      <c r="F127" s="312"/>
      <c r="G127" s="312"/>
      <c r="H127" s="171"/>
      <c r="I127" s="179"/>
    </row>
    <row r="128" spans="1:9" ht="12.75">
      <c r="A128" s="168">
        <v>9</v>
      </c>
      <c r="B128" s="313" t="s">
        <v>597</v>
      </c>
      <c r="C128" s="312"/>
      <c r="D128" s="314" t="s">
        <v>2</v>
      </c>
      <c r="E128" s="312">
        <v>20</v>
      </c>
      <c r="F128" s="312"/>
      <c r="G128" s="312"/>
      <c r="H128" s="171"/>
      <c r="I128" s="179"/>
    </row>
    <row r="129" spans="1:9" ht="48.75">
      <c r="A129" s="168">
        <v>11</v>
      </c>
      <c r="B129" s="265" t="s">
        <v>598</v>
      </c>
      <c r="C129" s="34"/>
      <c r="D129" s="314" t="s">
        <v>2</v>
      </c>
      <c r="E129" s="50">
        <v>30</v>
      </c>
      <c r="F129" s="171"/>
      <c r="G129" s="172"/>
      <c r="H129" s="171">
        <f t="shared" si="1"/>
        <v>0</v>
      </c>
      <c r="I129" s="179"/>
    </row>
    <row r="130" spans="1:9" ht="12.75">
      <c r="A130" s="168">
        <v>12</v>
      </c>
      <c r="B130" s="268" t="s">
        <v>599</v>
      </c>
      <c r="C130" s="56"/>
      <c r="D130" s="314" t="s">
        <v>2</v>
      </c>
      <c r="E130" s="49">
        <v>10</v>
      </c>
      <c r="F130" s="179"/>
      <c r="G130" s="181"/>
      <c r="H130" s="171">
        <f t="shared" si="1"/>
        <v>0</v>
      </c>
      <c r="I130" s="179"/>
    </row>
    <row r="131" spans="1:9" ht="48.75">
      <c r="A131" s="168">
        <v>13</v>
      </c>
      <c r="B131" s="265" t="s">
        <v>600</v>
      </c>
      <c r="C131" s="34"/>
      <c r="D131" s="314" t="s">
        <v>2</v>
      </c>
      <c r="E131" s="50">
        <v>30</v>
      </c>
      <c r="F131" s="171"/>
      <c r="G131" s="172"/>
      <c r="H131" s="171">
        <f t="shared" si="1"/>
        <v>0</v>
      </c>
      <c r="I131" s="171"/>
    </row>
    <row r="132" spans="1:9" ht="12.75">
      <c r="A132" s="168">
        <v>14</v>
      </c>
      <c r="B132" s="268" t="s">
        <v>601</v>
      </c>
      <c r="C132" s="34"/>
      <c r="D132" s="314" t="s">
        <v>2</v>
      </c>
      <c r="E132" s="50">
        <v>30</v>
      </c>
      <c r="F132" s="179"/>
      <c r="G132" s="172"/>
      <c r="H132" s="171">
        <f t="shared" si="1"/>
        <v>0</v>
      </c>
      <c r="I132" s="179"/>
    </row>
    <row r="133" spans="1:9" ht="29.25">
      <c r="A133" s="168">
        <v>16</v>
      </c>
      <c r="B133" s="268" t="s">
        <v>387</v>
      </c>
      <c r="C133" s="55"/>
      <c r="D133" s="314" t="s">
        <v>2</v>
      </c>
      <c r="E133" s="51">
        <v>20</v>
      </c>
      <c r="F133" s="179"/>
      <c r="G133" s="183"/>
      <c r="H133" s="171">
        <f t="shared" si="1"/>
        <v>0</v>
      </c>
      <c r="I133" s="179"/>
    </row>
    <row r="134" spans="1:9" ht="12.75">
      <c r="A134" s="168">
        <v>17</v>
      </c>
      <c r="B134" s="268" t="s">
        <v>388</v>
      </c>
      <c r="C134" s="34"/>
      <c r="D134" s="314" t="s">
        <v>2</v>
      </c>
      <c r="E134" s="50">
        <v>20</v>
      </c>
      <c r="F134" s="171"/>
      <c r="G134" s="172"/>
      <c r="H134" s="171">
        <f t="shared" si="1"/>
        <v>0</v>
      </c>
      <c r="I134" s="171"/>
    </row>
    <row r="135" spans="1:9" ht="48.75">
      <c r="A135" s="168">
        <v>18</v>
      </c>
      <c r="B135" s="268" t="s">
        <v>602</v>
      </c>
      <c r="C135" s="34"/>
      <c r="D135" s="314" t="s">
        <v>2</v>
      </c>
      <c r="E135" s="50">
        <v>30</v>
      </c>
      <c r="F135" s="171"/>
      <c r="G135" s="172"/>
      <c r="H135" s="171">
        <f t="shared" si="1"/>
        <v>0</v>
      </c>
      <c r="I135" s="171"/>
    </row>
    <row r="136" spans="1:9" ht="12.75">
      <c r="A136" s="168">
        <v>19</v>
      </c>
      <c r="B136" s="268" t="s">
        <v>603</v>
      </c>
      <c r="C136" s="34"/>
      <c r="D136" s="314" t="s">
        <v>2</v>
      </c>
      <c r="E136" s="50">
        <v>30</v>
      </c>
      <c r="F136" s="171"/>
      <c r="G136" s="172"/>
      <c r="H136" s="171">
        <f t="shared" si="1"/>
        <v>0</v>
      </c>
      <c r="I136" s="171"/>
    </row>
    <row r="137" spans="1:9" ht="29.25">
      <c r="A137" s="168">
        <v>21</v>
      </c>
      <c r="B137" s="268" t="s">
        <v>389</v>
      </c>
      <c r="C137" s="34"/>
      <c r="D137" s="314" t="s">
        <v>2</v>
      </c>
      <c r="E137" s="50">
        <v>20</v>
      </c>
      <c r="F137" s="171"/>
      <c r="G137" s="172"/>
      <c r="H137" s="171">
        <f t="shared" si="1"/>
        <v>0</v>
      </c>
      <c r="I137" s="171"/>
    </row>
    <row r="138" spans="1:9" ht="12.75">
      <c r="A138" s="168">
        <v>22</v>
      </c>
      <c r="B138" s="268" t="s">
        <v>390</v>
      </c>
      <c r="C138" s="34"/>
      <c r="D138" s="314" t="s">
        <v>2</v>
      </c>
      <c r="E138" s="50">
        <v>20</v>
      </c>
      <c r="F138" s="171"/>
      <c r="G138" s="172"/>
      <c r="H138" s="171">
        <f t="shared" si="1"/>
        <v>0</v>
      </c>
      <c r="I138" s="171"/>
    </row>
    <row r="139" spans="1:9" ht="58.5">
      <c r="A139" s="168">
        <v>23</v>
      </c>
      <c r="B139" s="268" t="s">
        <v>604</v>
      </c>
      <c r="C139" s="34"/>
      <c r="D139" s="314" t="s">
        <v>2</v>
      </c>
      <c r="E139" s="50">
        <v>20</v>
      </c>
      <c r="F139" s="171"/>
      <c r="G139" s="172"/>
      <c r="H139" s="171">
        <f t="shared" si="1"/>
        <v>0</v>
      </c>
      <c r="I139" s="171"/>
    </row>
    <row r="140" spans="1:9" ht="12.75">
      <c r="A140" s="168">
        <v>24</v>
      </c>
      <c r="B140" s="268" t="s">
        <v>605</v>
      </c>
      <c r="C140" s="34"/>
      <c r="D140" s="314" t="s">
        <v>2</v>
      </c>
      <c r="E140" s="50">
        <v>20</v>
      </c>
      <c r="F140" s="171"/>
      <c r="G140" s="172"/>
      <c r="H140" s="171">
        <f t="shared" si="1"/>
        <v>0</v>
      </c>
      <c r="I140" s="171"/>
    </row>
    <row r="141" spans="1:9" ht="29.25">
      <c r="A141" s="168">
        <v>26</v>
      </c>
      <c r="B141" s="265" t="s">
        <v>391</v>
      </c>
      <c r="C141" s="34"/>
      <c r="D141" s="314" t="s">
        <v>2</v>
      </c>
      <c r="E141" s="50">
        <v>10</v>
      </c>
      <c r="F141" s="171"/>
      <c r="G141" s="172"/>
      <c r="H141" s="171">
        <f t="shared" si="1"/>
        <v>0</v>
      </c>
      <c r="I141" s="171"/>
    </row>
    <row r="142" spans="1:9" ht="19.5">
      <c r="A142" s="168">
        <v>27</v>
      </c>
      <c r="B142" s="265" t="s">
        <v>392</v>
      </c>
      <c r="C142" s="34"/>
      <c r="D142" s="314" t="s">
        <v>2</v>
      </c>
      <c r="E142" s="50">
        <v>10</v>
      </c>
      <c r="F142" s="171"/>
      <c r="G142" s="172"/>
      <c r="H142" s="171">
        <f t="shared" si="1"/>
        <v>0</v>
      </c>
      <c r="I142" s="171"/>
    </row>
    <row r="143" spans="1:9" ht="78" customHeight="1">
      <c r="A143" s="168"/>
      <c r="B143" s="269" t="s">
        <v>606</v>
      </c>
      <c r="C143" s="34"/>
      <c r="D143" s="170"/>
      <c r="E143" s="50"/>
      <c r="F143" s="179"/>
      <c r="G143" s="172"/>
      <c r="H143" s="171"/>
      <c r="I143" s="181"/>
    </row>
    <row r="144" spans="5:9" ht="12.75">
      <c r="E144" s="133"/>
      <c r="F144" s="354" t="s">
        <v>241</v>
      </c>
      <c r="G144" s="355"/>
      <c r="H144" s="128">
        <f>SUM(H6:H143)</f>
        <v>0</v>
      </c>
      <c r="I144" s="134"/>
    </row>
    <row r="145" spans="2:9" ht="12.75">
      <c r="B145" s="33"/>
      <c r="F145" s="167"/>
      <c r="H145" s="86"/>
      <c r="I145" s="32"/>
    </row>
    <row r="146" spans="6:9" ht="12.75">
      <c r="F146" s="167"/>
      <c r="H146" s="32"/>
      <c r="I146" s="32"/>
    </row>
    <row r="147" ht="12.75">
      <c r="B147" s="167" t="s">
        <v>486</v>
      </c>
    </row>
    <row r="150" spans="2:3" ht="12.75">
      <c r="B150" s="340"/>
      <c r="C150" s="340"/>
    </row>
    <row r="151" spans="2:3" ht="12.75">
      <c r="B151" s="28"/>
      <c r="C151"/>
    </row>
    <row r="152" spans="2:3" ht="12.75">
      <c r="B152" s="28"/>
      <c r="C152"/>
    </row>
  </sheetData>
  <sheetProtection/>
  <mergeCells count="14">
    <mergeCell ref="B83:G83"/>
    <mergeCell ref="B120:G120"/>
    <mergeCell ref="B90:G90"/>
    <mergeCell ref="B103:G103"/>
    <mergeCell ref="F144:G144"/>
    <mergeCell ref="B150:C150"/>
    <mergeCell ref="B5:G5"/>
    <mergeCell ref="B18:G18"/>
    <mergeCell ref="B41:G41"/>
    <mergeCell ref="B43:G43"/>
    <mergeCell ref="B46:G46"/>
    <mergeCell ref="B48:G48"/>
    <mergeCell ref="B67:G67"/>
    <mergeCell ref="B76:G76"/>
  </mergeCells>
  <printOptions/>
  <pageMargins left="0.3937007874015748" right="0.3937007874015748" top="0.7874015748031497" bottom="0.5905511811023623" header="0" footer="0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J18"/>
  <sheetViews>
    <sheetView view="pageLayout" zoomScaleSheetLayoutView="100" workbookViewId="0" topLeftCell="A1">
      <selection activeCell="A2" sqref="A2"/>
    </sheetView>
  </sheetViews>
  <sheetFormatPr defaultColWidth="9.140625" defaultRowHeight="12.75"/>
  <cols>
    <col min="1" max="1" width="5.7109375" style="0" customWidth="1"/>
    <col min="2" max="2" width="13.00390625" style="0" customWidth="1"/>
    <col min="3" max="3" width="34.7109375" style="0" customWidth="1"/>
    <col min="4" max="4" width="10.28125" style="0" customWidth="1"/>
    <col min="5" max="5" width="6.8515625" style="0" customWidth="1"/>
    <col min="6" max="6" width="9.28125" style="0" bestFit="1" customWidth="1"/>
    <col min="7" max="7" width="9.7109375" style="0" bestFit="1" customWidth="1"/>
    <col min="9" max="9" width="16.421875" style="0" customWidth="1"/>
    <col min="10" max="10" width="18.8515625" style="0" customWidth="1"/>
  </cols>
  <sheetData>
    <row r="1" spans="1:7" ht="12.75">
      <c r="A1" t="s">
        <v>55</v>
      </c>
      <c r="G1" s="1" t="s">
        <v>177</v>
      </c>
    </row>
    <row r="2" spans="1:2" ht="12.75">
      <c r="A2" s="1" t="s">
        <v>173</v>
      </c>
      <c r="B2" s="1"/>
    </row>
    <row r="4" spans="1:10" ht="51.75" customHeight="1">
      <c r="A4" s="39" t="s">
        <v>54</v>
      </c>
      <c r="B4" s="38" t="s">
        <v>0</v>
      </c>
      <c r="C4" s="39" t="s">
        <v>56</v>
      </c>
      <c r="D4" s="38" t="s">
        <v>53</v>
      </c>
      <c r="E4" s="39" t="s">
        <v>52</v>
      </c>
      <c r="F4" s="11" t="s">
        <v>236</v>
      </c>
      <c r="G4" s="38" t="s">
        <v>51</v>
      </c>
      <c r="H4" s="38" t="s">
        <v>50</v>
      </c>
      <c r="I4" s="38" t="s">
        <v>1</v>
      </c>
      <c r="J4" s="38" t="s">
        <v>49</v>
      </c>
    </row>
    <row r="5" spans="1:10" s="2" customFormat="1" ht="35.25" customHeight="1">
      <c r="A5" s="6" t="s">
        <v>48</v>
      </c>
      <c r="B5" s="192" t="s">
        <v>117</v>
      </c>
      <c r="C5" s="192" t="s">
        <v>113</v>
      </c>
      <c r="D5" s="193"/>
      <c r="E5" s="194" t="s">
        <v>2</v>
      </c>
      <c r="F5" s="99">
        <v>30</v>
      </c>
      <c r="G5" s="120"/>
      <c r="H5" s="99"/>
      <c r="I5" s="120">
        <f>F5*G5</f>
        <v>0</v>
      </c>
      <c r="J5" s="120"/>
    </row>
    <row r="6" spans="1:10" s="2" customFormat="1" ht="36" customHeight="1">
      <c r="A6" s="6" t="s">
        <v>47</v>
      </c>
      <c r="B6" s="192" t="s">
        <v>117</v>
      </c>
      <c r="C6" s="192" t="s">
        <v>114</v>
      </c>
      <c r="D6" s="193"/>
      <c r="E6" s="194" t="s">
        <v>2</v>
      </c>
      <c r="F6" s="99">
        <v>30</v>
      </c>
      <c r="G6" s="120"/>
      <c r="H6" s="119"/>
      <c r="I6" s="120">
        <f>F6*G6</f>
        <v>0</v>
      </c>
      <c r="J6" s="120"/>
    </row>
    <row r="7" spans="1:10" s="2" customFormat="1" ht="36.75" customHeight="1">
      <c r="A7" s="6" t="s">
        <v>46</v>
      </c>
      <c r="B7" s="192" t="s">
        <v>117</v>
      </c>
      <c r="C7" s="192" t="s">
        <v>115</v>
      </c>
      <c r="D7" s="193"/>
      <c r="E7" s="194" t="s">
        <v>2</v>
      </c>
      <c r="F7" s="99">
        <v>30</v>
      </c>
      <c r="G7" s="120"/>
      <c r="H7" s="119"/>
      <c r="I7" s="120">
        <f>F7*G7</f>
        <v>0</v>
      </c>
      <c r="J7" s="120"/>
    </row>
    <row r="8" spans="1:10" s="2" customFormat="1" ht="34.5" customHeight="1">
      <c r="A8" s="6" t="s">
        <v>45</v>
      </c>
      <c r="B8" s="192" t="s">
        <v>117</v>
      </c>
      <c r="C8" s="192" t="s">
        <v>120</v>
      </c>
      <c r="D8" s="193"/>
      <c r="E8" s="7" t="s">
        <v>2</v>
      </c>
      <c r="F8" s="99">
        <v>30</v>
      </c>
      <c r="G8" s="120"/>
      <c r="H8" s="119"/>
      <c r="I8" s="120">
        <f>F8*G8</f>
        <v>0</v>
      </c>
      <c r="J8" s="120"/>
    </row>
    <row r="9" spans="1:10" s="2" customFormat="1" ht="34.5" customHeight="1">
      <c r="A9" s="6" t="s">
        <v>44</v>
      </c>
      <c r="B9" s="192" t="s">
        <v>117</v>
      </c>
      <c r="C9" s="192" t="s">
        <v>116</v>
      </c>
      <c r="D9" s="193"/>
      <c r="E9" s="7" t="s">
        <v>2</v>
      </c>
      <c r="F9" s="99">
        <v>30</v>
      </c>
      <c r="G9" s="120"/>
      <c r="H9" s="119"/>
      <c r="I9" s="120">
        <f>F9*G9</f>
        <v>0</v>
      </c>
      <c r="J9" s="120"/>
    </row>
    <row r="10" spans="1:10" s="2" customFormat="1" ht="45" customHeight="1">
      <c r="A10" s="6"/>
      <c r="B10" s="346" t="s">
        <v>227</v>
      </c>
      <c r="C10" s="348"/>
      <c r="D10" s="193"/>
      <c r="E10" s="7"/>
      <c r="F10" s="99"/>
      <c r="G10" s="120"/>
      <c r="H10" s="119"/>
      <c r="I10" s="120"/>
      <c r="J10" s="119"/>
    </row>
    <row r="11" spans="6:10" ht="12.75">
      <c r="F11" s="105"/>
      <c r="G11" s="343" t="s">
        <v>241</v>
      </c>
      <c r="H11" s="344"/>
      <c r="I11" s="106">
        <f>SUM(I5:I10)</f>
        <v>0</v>
      </c>
      <c r="J11" s="107"/>
    </row>
    <row r="12" spans="2:10" ht="12.75">
      <c r="B12" s="33"/>
      <c r="C12" s="30"/>
      <c r="G12" s="36"/>
      <c r="I12" s="87"/>
      <c r="J12" s="5"/>
    </row>
    <row r="13" spans="7:10" ht="12.75">
      <c r="G13" s="36"/>
      <c r="I13" s="5"/>
      <c r="J13" s="5"/>
    </row>
    <row r="14" spans="2:3" ht="12.75">
      <c r="B14" t="s">
        <v>486</v>
      </c>
      <c r="C14" s="2"/>
    </row>
    <row r="16" spans="2:3" ht="12.75">
      <c r="B16" s="340"/>
      <c r="C16" s="340"/>
    </row>
    <row r="17" ht="12.75">
      <c r="B17" s="28"/>
    </row>
    <row r="18" ht="12.75">
      <c r="B18" s="28"/>
    </row>
  </sheetData>
  <sheetProtection/>
  <mergeCells count="3">
    <mergeCell ref="B16:C16"/>
    <mergeCell ref="B10:C10"/>
    <mergeCell ref="G11:H11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41"/>
  <sheetViews>
    <sheetView view="pageLayout" zoomScaleNormal="120" zoomScaleSheetLayoutView="100" workbookViewId="0" topLeftCell="A25">
      <selection activeCell="A2" sqref="A2"/>
    </sheetView>
  </sheetViews>
  <sheetFormatPr defaultColWidth="9.140625" defaultRowHeight="12.75"/>
  <cols>
    <col min="1" max="1" width="4.7109375" style="0" customWidth="1"/>
    <col min="2" max="2" width="67.28125" style="0" customWidth="1"/>
    <col min="3" max="3" width="10.28125" style="0" customWidth="1"/>
    <col min="4" max="4" width="6.8515625" style="0" customWidth="1"/>
    <col min="6" max="6" width="10.57421875" style="0" bestFit="1" customWidth="1"/>
    <col min="7" max="7" width="7.7109375" style="0" customWidth="1"/>
    <col min="8" max="8" width="13.8515625" style="0" customWidth="1"/>
    <col min="9" max="9" width="14.57421875" style="0" customWidth="1"/>
  </cols>
  <sheetData>
    <row r="1" spans="1:6" ht="12.75">
      <c r="A1" t="s">
        <v>55</v>
      </c>
      <c r="F1" s="1" t="s">
        <v>177</v>
      </c>
    </row>
    <row r="2" ht="12.75">
      <c r="A2" s="1" t="s">
        <v>216</v>
      </c>
    </row>
    <row r="4" spans="1:9" ht="39" customHeight="1">
      <c r="A4" s="39" t="s">
        <v>54</v>
      </c>
      <c r="B4" s="39" t="s">
        <v>0</v>
      </c>
      <c r="C4" s="38" t="s">
        <v>53</v>
      </c>
      <c r="D4" s="39" t="s">
        <v>52</v>
      </c>
      <c r="E4" s="11" t="s">
        <v>236</v>
      </c>
      <c r="F4" s="40" t="s">
        <v>51</v>
      </c>
      <c r="G4" s="38" t="s">
        <v>50</v>
      </c>
      <c r="H4" s="38" t="s">
        <v>1</v>
      </c>
      <c r="I4" s="38" t="s">
        <v>49</v>
      </c>
    </row>
    <row r="5" spans="1:9" ht="12.75" customHeight="1">
      <c r="A5" s="39" t="s">
        <v>3</v>
      </c>
      <c r="B5" s="139" t="s">
        <v>201</v>
      </c>
      <c r="C5" s="140"/>
      <c r="D5" s="140"/>
      <c r="E5" s="140"/>
      <c r="F5" s="140"/>
      <c r="G5" s="140"/>
      <c r="H5" s="140"/>
      <c r="I5" s="141"/>
    </row>
    <row r="6" spans="1:9" s="36" customFormat="1" ht="102.75" customHeight="1">
      <c r="A6" s="6" t="s">
        <v>48</v>
      </c>
      <c r="B6" s="251" t="s">
        <v>239</v>
      </c>
      <c r="C6" s="16"/>
      <c r="D6" s="7" t="s">
        <v>2</v>
      </c>
      <c r="E6" s="99">
        <v>10</v>
      </c>
      <c r="F6" s="120"/>
      <c r="G6" s="119"/>
      <c r="H6" s="120">
        <f>E6*F6</f>
        <v>0</v>
      </c>
      <c r="I6" s="120"/>
    </row>
    <row r="7" spans="1:9" s="36" customFormat="1" ht="36" customHeight="1">
      <c r="A7" s="6">
        <v>2</v>
      </c>
      <c r="B7" s="270" t="s">
        <v>193</v>
      </c>
      <c r="C7" s="16"/>
      <c r="D7" s="7" t="s">
        <v>2</v>
      </c>
      <c r="E7" s="99">
        <v>10</v>
      </c>
      <c r="F7" s="120"/>
      <c r="G7" s="119"/>
      <c r="H7" s="120">
        <f aca="true" t="shared" si="0" ref="H7:H32">E7*F7</f>
        <v>0</v>
      </c>
      <c r="I7" s="120"/>
    </row>
    <row r="8" spans="1:9" s="36" customFormat="1" ht="22.5" customHeight="1">
      <c r="A8" s="6">
        <v>3</v>
      </c>
      <c r="B8" s="271" t="s">
        <v>194</v>
      </c>
      <c r="C8" s="16"/>
      <c r="D8" s="7" t="s">
        <v>2</v>
      </c>
      <c r="E8" s="99">
        <v>10</v>
      </c>
      <c r="F8" s="120"/>
      <c r="G8" s="119"/>
      <c r="H8" s="120">
        <f t="shared" si="0"/>
        <v>0</v>
      </c>
      <c r="I8" s="120"/>
    </row>
    <row r="9" spans="1:9" s="36" customFormat="1" ht="21" customHeight="1">
      <c r="A9" s="6">
        <v>4</v>
      </c>
      <c r="B9" s="272" t="s">
        <v>195</v>
      </c>
      <c r="C9" s="16"/>
      <c r="D9" s="7" t="s">
        <v>2</v>
      </c>
      <c r="E9" s="99">
        <v>10</v>
      </c>
      <c r="F9" s="120"/>
      <c r="G9" s="119"/>
      <c r="H9" s="120">
        <f t="shared" si="0"/>
        <v>0</v>
      </c>
      <c r="I9" s="120"/>
    </row>
    <row r="10" spans="1:9" s="36" customFormat="1" ht="21.75" customHeight="1">
      <c r="A10" s="6">
        <v>5</v>
      </c>
      <c r="B10" s="271" t="s">
        <v>196</v>
      </c>
      <c r="C10" s="16"/>
      <c r="D10" s="7" t="s">
        <v>2</v>
      </c>
      <c r="E10" s="99">
        <v>10</v>
      </c>
      <c r="F10" s="120"/>
      <c r="G10" s="119"/>
      <c r="H10" s="120">
        <f t="shared" si="0"/>
        <v>0</v>
      </c>
      <c r="I10" s="120"/>
    </row>
    <row r="11" spans="1:9" s="36" customFormat="1" ht="11.25" customHeight="1">
      <c r="A11" s="6">
        <v>6</v>
      </c>
      <c r="B11" s="273" t="s">
        <v>197</v>
      </c>
      <c r="C11" s="16"/>
      <c r="D11" s="7" t="s">
        <v>2</v>
      </c>
      <c r="E11" s="99">
        <v>10</v>
      </c>
      <c r="F11" s="120"/>
      <c r="G11" s="119"/>
      <c r="H11" s="120">
        <f t="shared" si="0"/>
        <v>0</v>
      </c>
      <c r="I11" s="120"/>
    </row>
    <row r="12" spans="1:9" s="36" customFormat="1" ht="12.75" customHeight="1">
      <c r="A12" s="6">
        <v>7</v>
      </c>
      <c r="B12" s="273" t="s">
        <v>198</v>
      </c>
      <c r="C12" s="16"/>
      <c r="D12" s="7" t="s">
        <v>2</v>
      </c>
      <c r="E12" s="99">
        <v>10</v>
      </c>
      <c r="F12" s="120"/>
      <c r="G12" s="119"/>
      <c r="H12" s="120">
        <f t="shared" si="0"/>
        <v>0</v>
      </c>
      <c r="I12" s="120"/>
    </row>
    <row r="13" spans="1:9" s="36" customFormat="1" ht="81" customHeight="1">
      <c r="A13" s="6">
        <v>8</v>
      </c>
      <c r="B13" s="273" t="s">
        <v>199</v>
      </c>
      <c r="C13" s="16"/>
      <c r="D13" s="7" t="s">
        <v>2</v>
      </c>
      <c r="E13" s="99">
        <v>12</v>
      </c>
      <c r="F13" s="120"/>
      <c r="G13" s="119"/>
      <c r="H13" s="120">
        <f t="shared" si="0"/>
        <v>0</v>
      </c>
      <c r="I13" s="120"/>
    </row>
    <row r="14" spans="1:9" s="36" customFormat="1" ht="23.25" customHeight="1">
      <c r="A14" s="6">
        <v>9</v>
      </c>
      <c r="B14" s="271" t="s">
        <v>200</v>
      </c>
      <c r="C14" s="16"/>
      <c r="D14" s="7" t="s">
        <v>2</v>
      </c>
      <c r="E14" s="99">
        <v>12</v>
      </c>
      <c r="F14" s="120"/>
      <c r="G14" s="119"/>
      <c r="H14" s="120">
        <f t="shared" si="0"/>
        <v>0</v>
      </c>
      <c r="I14" s="120"/>
    </row>
    <row r="15" spans="1:9" s="36" customFormat="1" ht="56.25" customHeight="1">
      <c r="A15" s="6">
        <v>10</v>
      </c>
      <c r="B15" s="274" t="s">
        <v>501</v>
      </c>
      <c r="C15" s="16"/>
      <c r="D15" s="7" t="s">
        <v>2</v>
      </c>
      <c r="E15" s="99">
        <v>12</v>
      </c>
      <c r="F15" s="120"/>
      <c r="G15" s="119"/>
      <c r="H15" s="120">
        <f t="shared" si="0"/>
        <v>0</v>
      </c>
      <c r="I15" s="120"/>
    </row>
    <row r="16" spans="1:9" s="36" customFormat="1" ht="52.5" customHeight="1">
      <c r="A16" s="6">
        <v>11</v>
      </c>
      <c r="B16" s="275" t="s">
        <v>500</v>
      </c>
      <c r="C16" s="16"/>
      <c r="D16" s="7" t="s">
        <v>2</v>
      </c>
      <c r="E16" s="99">
        <v>12</v>
      </c>
      <c r="F16" s="120"/>
      <c r="G16" s="119"/>
      <c r="H16" s="120">
        <f t="shared" si="0"/>
        <v>0</v>
      </c>
      <c r="I16" s="120"/>
    </row>
    <row r="17" spans="1:9" s="36" customFormat="1" ht="28.5" customHeight="1">
      <c r="A17" s="6">
        <v>12</v>
      </c>
      <c r="B17" s="275" t="s">
        <v>240</v>
      </c>
      <c r="C17" s="16"/>
      <c r="D17" s="7" t="s">
        <v>2</v>
      </c>
      <c r="E17" s="99">
        <v>40</v>
      </c>
      <c r="F17" s="120"/>
      <c r="G17" s="119"/>
      <c r="H17" s="120">
        <f t="shared" si="0"/>
        <v>0</v>
      </c>
      <c r="I17" s="120"/>
    </row>
    <row r="18" spans="1:9" ht="12.75" customHeight="1">
      <c r="A18" s="41" t="s">
        <v>4</v>
      </c>
      <c r="B18" s="137" t="s">
        <v>202</v>
      </c>
      <c r="C18" s="138"/>
      <c r="D18" s="138"/>
      <c r="E18" s="142"/>
      <c r="F18" s="145"/>
      <c r="G18" s="145"/>
      <c r="H18" s="120"/>
      <c r="I18" s="146"/>
    </row>
    <row r="19" spans="1:9" ht="30.75" customHeight="1">
      <c r="A19" s="6" t="s">
        <v>48</v>
      </c>
      <c r="B19" s="272" t="s">
        <v>203</v>
      </c>
      <c r="C19" s="3"/>
      <c r="D19" s="7" t="s">
        <v>2</v>
      </c>
      <c r="E19" s="99">
        <v>15</v>
      </c>
      <c r="F19" s="120"/>
      <c r="G19" s="119"/>
      <c r="H19" s="120">
        <f t="shared" si="0"/>
        <v>0</v>
      </c>
      <c r="I19" s="120"/>
    </row>
    <row r="20" spans="1:9" ht="39.75" customHeight="1">
      <c r="A20" s="6" t="s">
        <v>47</v>
      </c>
      <c r="B20" s="272" t="s">
        <v>204</v>
      </c>
      <c r="C20" s="3"/>
      <c r="D20" s="7" t="s">
        <v>2</v>
      </c>
      <c r="E20" s="99">
        <v>6</v>
      </c>
      <c r="F20" s="120"/>
      <c r="G20" s="119"/>
      <c r="H20" s="120">
        <f t="shared" si="0"/>
        <v>0</v>
      </c>
      <c r="I20" s="120"/>
    </row>
    <row r="21" spans="1:9" ht="42.75" customHeight="1">
      <c r="A21" s="6" t="s">
        <v>46</v>
      </c>
      <c r="B21" s="272" t="s">
        <v>205</v>
      </c>
      <c r="C21" s="3"/>
      <c r="D21" s="7" t="s">
        <v>2</v>
      </c>
      <c r="E21" s="99">
        <v>12</v>
      </c>
      <c r="F21" s="120"/>
      <c r="G21" s="119"/>
      <c r="H21" s="120">
        <f t="shared" si="0"/>
        <v>0</v>
      </c>
      <c r="I21" s="120"/>
    </row>
    <row r="22" spans="1:9" ht="33" customHeight="1">
      <c r="A22" s="6" t="s">
        <v>45</v>
      </c>
      <c r="B22" s="272" t="s">
        <v>206</v>
      </c>
      <c r="C22" s="3"/>
      <c r="D22" s="7" t="s">
        <v>2</v>
      </c>
      <c r="E22" s="99">
        <v>12</v>
      </c>
      <c r="F22" s="120"/>
      <c r="G22" s="119"/>
      <c r="H22" s="120">
        <f t="shared" si="0"/>
        <v>0</v>
      </c>
      <c r="I22" s="120"/>
    </row>
    <row r="23" spans="1:9" ht="45.75" customHeight="1">
      <c r="A23" s="6" t="s">
        <v>44</v>
      </c>
      <c r="B23" s="276" t="s">
        <v>207</v>
      </c>
      <c r="C23" s="3"/>
      <c r="D23" s="7" t="s">
        <v>2</v>
      </c>
      <c r="E23" s="99">
        <v>12</v>
      </c>
      <c r="F23" s="120"/>
      <c r="G23" s="119"/>
      <c r="H23" s="120">
        <f t="shared" si="0"/>
        <v>0</v>
      </c>
      <c r="I23" s="120"/>
    </row>
    <row r="24" spans="1:9" ht="48.75" customHeight="1">
      <c r="A24" s="6">
        <v>6</v>
      </c>
      <c r="B24" s="274" t="s">
        <v>208</v>
      </c>
      <c r="C24" s="3"/>
      <c r="D24" s="7" t="s">
        <v>2</v>
      </c>
      <c r="E24" s="99">
        <v>12</v>
      </c>
      <c r="F24" s="120"/>
      <c r="G24" s="119"/>
      <c r="H24" s="120">
        <f t="shared" si="0"/>
        <v>0</v>
      </c>
      <c r="I24" s="120"/>
    </row>
    <row r="25" spans="1:9" ht="15" customHeight="1">
      <c r="A25" s="6">
        <v>7</v>
      </c>
      <c r="B25" s="272" t="s">
        <v>209</v>
      </c>
      <c r="C25" s="3"/>
      <c r="D25" s="7" t="s">
        <v>2</v>
      </c>
      <c r="E25" s="99">
        <v>12</v>
      </c>
      <c r="F25" s="120"/>
      <c r="G25" s="119"/>
      <c r="H25" s="120">
        <f t="shared" si="0"/>
        <v>0</v>
      </c>
      <c r="I25" s="120"/>
    </row>
    <row r="26" spans="1:9" ht="15" customHeight="1">
      <c r="A26" s="6">
        <v>8</v>
      </c>
      <c r="B26" s="272" t="s">
        <v>210</v>
      </c>
      <c r="C26" s="3"/>
      <c r="D26" s="7" t="s">
        <v>2</v>
      </c>
      <c r="E26" s="99">
        <v>12</v>
      </c>
      <c r="F26" s="120"/>
      <c r="G26" s="119"/>
      <c r="H26" s="120">
        <f t="shared" si="0"/>
        <v>0</v>
      </c>
      <c r="I26" s="120"/>
    </row>
    <row r="27" spans="1:9" ht="38.25" customHeight="1">
      <c r="A27" s="6">
        <v>9</v>
      </c>
      <c r="B27" s="276" t="s">
        <v>211</v>
      </c>
      <c r="C27" s="3"/>
      <c r="D27" s="7" t="s">
        <v>2</v>
      </c>
      <c r="E27" s="99">
        <v>6</v>
      </c>
      <c r="F27" s="120"/>
      <c r="G27" s="119"/>
      <c r="H27" s="120">
        <f t="shared" si="0"/>
        <v>0</v>
      </c>
      <c r="I27" s="120"/>
    </row>
    <row r="28" spans="1:9" ht="32.25" customHeight="1">
      <c r="A28" s="6">
        <v>10</v>
      </c>
      <c r="B28" s="84" t="s">
        <v>212</v>
      </c>
      <c r="C28" s="3"/>
      <c r="D28" s="7" t="s">
        <v>2</v>
      </c>
      <c r="E28" s="99">
        <v>6</v>
      </c>
      <c r="F28" s="120"/>
      <c r="G28" s="119"/>
      <c r="H28" s="120">
        <f t="shared" si="0"/>
        <v>0</v>
      </c>
      <c r="I28" s="120"/>
    </row>
    <row r="29" spans="1:9" ht="43.5" customHeight="1">
      <c r="A29" s="6">
        <v>11</v>
      </c>
      <c r="B29" s="84" t="s">
        <v>213</v>
      </c>
      <c r="C29" s="3"/>
      <c r="D29" s="7" t="s">
        <v>2</v>
      </c>
      <c r="E29" s="99">
        <v>6</v>
      </c>
      <c r="F29" s="120"/>
      <c r="G29" s="119"/>
      <c r="H29" s="120">
        <f t="shared" si="0"/>
        <v>0</v>
      </c>
      <c r="I29" s="120"/>
    </row>
    <row r="30" spans="1:9" ht="13.5" customHeight="1">
      <c r="A30" s="41" t="s">
        <v>5</v>
      </c>
      <c r="B30" s="137" t="s">
        <v>214</v>
      </c>
      <c r="C30" s="138"/>
      <c r="D30" s="138"/>
      <c r="E30" s="142"/>
      <c r="F30" s="145"/>
      <c r="G30" s="145"/>
      <c r="H30" s="120"/>
      <c r="I30" s="146"/>
    </row>
    <row r="31" spans="1:9" ht="10.5" customHeight="1">
      <c r="A31" s="6" t="s">
        <v>48</v>
      </c>
      <c r="B31" s="277" t="s">
        <v>121</v>
      </c>
      <c r="C31" s="3"/>
      <c r="D31" s="7" t="s">
        <v>60</v>
      </c>
      <c r="E31" s="99">
        <v>5</v>
      </c>
      <c r="F31" s="120"/>
      <c r="G31" s="119"/>
      <c r="H31" s="120">
        <f t="shared" si="0"/>
        <v>0</v>
      </c>
      <c r="I31" s="120"/>
    </row>
    <row r="32" spans="1:9" ht="15.75" customHeight="1">
      <c r="A32" s="6" t="s">
        <v>47</v>
      </c>
      <c r="B32" s="251" t="s">
        <v>215</v>
      </c>
      <c r="C32" s="3"/>
      <c r="D32" s="7" t="s">
        <v>57</v>
      </c>
      <c r="E32" s="99">
        <v>5</v>
      </c>
      <c r="F32" s="120"/>
      <c r="G32" s="119"/>
      <c r="H32" s="120">
        <f t="shared" si="0"/>
        <v>0</v>
      </c>
      <c r="I32" s="120"/>
    </row>
    <row r="33" spans="1:9" ht="39" customHeight="1">
      <c r="A33" s="6"/>
      <c r="B33" s="264" t="s">
        <v>502</v>
      </c>
      <c r="C33" s="43"/>
      <c r="D33" s="45"/>
      <c r="E33" s="136"/>
      <c r="F33" s="118"/>
      <c r="G33" s="118"/>
      <c r="H33" s="120"/>
      <c r="I33" s="118"/>
    </row>
    <row r="34" spans="5:9" ht="12.75">
      <c r="E34" s="105"/>
      <c r="F34" s="362" t="s">
        <v>241</v>
      </c>
      <c r="G34" s="363"/>
      <c r="H34" s="106">
        <f>SUM(H6:H33)</f>
        <v>0</v>
      </c>
      <c r="I34" s="107"/>
    </row>
    <row r="35" spans="2:9" ht="12.75">
      <c r="B35" s="33"/>
      <c r="C35" s="30"/>
      <c r="F35" s="36"/>
      <c r="H35" s="87"/>
      <c r="I35" s="5"/>
    </row>
    <row r="36" ht="12.75">
      <c r="B36" t="s">
        <v>486</v>
      </c>
    </row>
    <row r="37" ht="12.75">
      <c r="B37" s="36"/>
    </row>
    <row r="39" spans="2:3" ht="12.75">
      <c r="B39" s="340"/>
      <c r="C39" s="340"/>
    </row>
    <row r="40" ht="12.75">
      <c r="B40" s="28"/>
    </row>
    <row r="41" ht="12.75">
      <c r="B41" s="28"/>
    </row>
  </sheetData>
  <sheetProtection/>
  <mergeCells count="2">
    <mergeCell ref="B39:C39"/>
    <mergeCell ref="F34:G3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40"/>
  <sheetViews>
    <sheetView view="pageLayout" zoomScaleNormal="110" zoomScaleSheetLayoutView="100" workbookViewId="0" topLeftCell="A19">
      <selection activeCell="A2" sqref="A2"/>
    </sheetView>
  </sheetViews>
  <sheetFormatPr defaultColWidth="9.140625" defaultRowHeight="12.75"/>
  <cols>
    <col min="1" max="1" width="5.7109375" style="0" customWidth="1"/>
    <col min="2" max="2" width="67.7109375" style="0" customWidth="1"/>
    <col min="3" max="3" width="10.28125" style="0" customWidth="1"/>
    <col min="4" max="4" width="6.8515625" style="0" customWidth="1"/>
    <col min="6" max="6" width="10.57421875" style="0" bestFit="1" customWidth="1"/>
    <col min="8" max="8" width="13.28125" style="0" customWidth="1"/>
    <col min="9" max="9" width="13.00390625" style="0" customWidth="1"/>
  </cols>
  <sheetData>
    <row r="1" spans="1:6" ht="12.75">
      <c r="A1" t="s">
        <v>55</v>
      </c>
      <c r="F1" s="1" t="s">
        <v>177</v>
      </c>
    </row>
    <row r="2" ht="12.75">
      <c r="A2" s="1" t="s">
        <v>174</v>
      </c>
    </row>
    <row r="4" spans="1:9" ht="39" customHeight="1">
      <c r="A4" s="39" t="s">
        <v>54</v>
      </c>
      <c r="B4" s="39" t="s">
        <v>0</v>
      </c>
      <c r="C4" s="38" t="s">
        <v>53</v>
      </c>
      <c r="D4" s="39" t="s">
        <v>52</v>
      </c>
      <c r="E4" s="11" t="s">
        <v>236</v>
      </c>
      <c r="F4" s="38" t="s">
        <v>51</v>
      </c>
      <c r="G4" s="38" t="s">
        <v>50</v>
      </c>
      <c r="H4" s="38" t="s">
        <v>1</v>
      </c>
      <c r="I4" s="38" t="s">
        <v>49</v>
      </c>
    </row>
    <row r="5" spans="1:9" s="36" customFormat="1" ht="11.25">
      <c r="A5" s="41" t="s">
        <v>3</v>
      </c>
      <c r="B5" s="4" t="s">
        <v>66</v>
      </c>
      <c r="C5" s="16"/>
      <c r="D5" s="41" t="s">
        <v>2</v>
      </c>
      <c r="E5" s="42"/>
      <c r="F5" s="42"/>
      <c r="G5" s="16"/>
      <c r="H5" s="16"/>
      <c r="I5" s="16"/>
    </row>
    <row r="6" spans="1:9" s="36" customFormat="1" ht="40.5" customHeight="1">
      <c r="A6" s="6" t="s">
        <v>48</v>
      </c>
      <c r="B6" s="251" t="s">
        <v>503</v>
      </c>
      <c r="C6" s="44"/>
      <c r="D6" s="7" t="s">
        <v>2</v>
      </c>
      <c r="E6" s="99">
        <v>15</v>
      </c>
      <c r="F6" s="120"/>
      <c r="G6" s="119"/>
      <c r="H6" s="120">
        <f>E6*F6</f>
        <v>0</v>
      </c>
      <c r="I6" s="120"/>
    </row>
    <row r="7" spans="1:9" s="36" customFormat="1" ht="19.5">
      <c r="A7" s="6" t="s">
        <v>47</v>
      </c>
      <c r="B7" s="251" t="s">
        <v>67</v>
      </c>
      <c r="C7" s="44"/>
      <c r="D7" s="7" t="s">
        <v>2</v>
      </c>
      <c r="E7" s="99">
        <v>15</v>
      </c>
      <c r="F7" s="120"/>
      <c r="G7" s="119"/>
      <c r="H7" s="120">
        <f aca="true" t="shared" si="0" ref="H7:H31">E7*F7</f>
        <v>0</v>
      </c>
      <c r="I7" s="120"/>
    </row>
    <row r="8" spans="1:9" s="36" customFormat="1" ht="12">
      <c r="A8" s="6" t="s">
        <v>46</v>
      </c>
      <c r="B8" s="251" t="s">
        <v>68</v>
      </c>
      <c r="C8" s="44"/>
      <c r="D8" s="7" t="s">
        <v>2</v>
      </c>
      <c r="E8" s="99">
        <v>15</v>
      </c>
      <c r="F8" s="120"/>
      <c r="G8" s="119"/>
      <c r="H8" s="120">
        <f t="shared" si="0"/>
        <v>0</v>
      </c>
      <c r="I8" s="120"/>
    </row>
    <row r="9" spans="1:9" s="36" customFormat="1" ht="13.5" customHeight="1">
      <c r="A9" s="6" t="s">
        <v>45</v>
      </c>
      <c r="B9" s="251" t="s">
        <v>242</v>
      </c>
      <c r="C9" s="44"/>
      <c r="D9" s="7" t="s">
        <v>2</v>
      </c>
      <c r="E9" s="99">
        <v>15</v>
      </c>
      <c r="F9" s="120"/>
      <c r="G9" s="119"/>
      <c r="H9" s="120">
        <f t="shared" si="0"/>
        <v>0</v>
      </c>
      <c r="I9" s="120"/>
    </row>
    <row r="10" spans="1:9" ht="12.75">
      <c r="A10" s="41" t="s">
        <v>4</v>
      </c>
      <c r="B10" s="4" t="s">
        <v>66</v>
      </c>
      <c r="C10" s="195"/>
      <c r="D10" s="22" t="s">
        <v>2</v>
      </c>
      <c r="E10" s="196"/>
      <c r="F10" s="143"/>
      <c r="G10" s="119"/>
      <c r="H10" s="120"/>
      <c r="I10" s="120"/>
    </row>
    <row r="11" spans="1:9" ht="39.75" customHeight="1">
      <c r="A11" s="6" t="s">
        <v>48</v>
      </c>
      <c r="B11" s="251" t="s">
        <v>504</v>
      </c>
      <c r="C11" s="195"/>
      <c r="D11" s="7" t="s">
        <v>2</v>
      </c>
      <c r="E11" s="99">
        <v>12</v>
      </c>
      <c r="F11" s="120"/>
      <c r="G11" s="119"/>
      <c r="H11" s="120">
        <f t="shared" si="0"/>
        <v>0</v>
      </c>
      <c r="I11" s="120"/>
    </row>
    <row r="12" spans="1:9" ht="19.5">
      <c r="A12" s="6" t="s">
        <v>47</v>
      </c>
      <c r="B12" s="251" t="s">
        <v>67</v>
      </c>
      <c r="C12" s="195"/>
      <c r="D12" s="7" t="s">
        <v>2</v>
      </c>
      <c r="E12" s="99">
        <v>12</v>
      </c>
      <c r="F12" s="120"/>
      <c r="G12" s="119"/>
      <c r="H12" s="120">
        <f t="shared" si="0"/>
        <v>0</v>
      </c>
      <c r="I12" s="120"/>
    </row>
    <row r="13" spans="1:9" ht="12.75">
      <c r="A13" s="6" t="s">
        <v>46</v>
      </c>
      <c r="B13" s="251" t="s">
        <v>68</v>
      </c>
      <c r="C13" s="195"/>
      <c r="D13" s="7" t="s">
        <v>2</v>
      </c>
      <c r="E13" s="99">
        <v>12</v>
      </c>
      <c r="F13" s="120"/>
      <c r="G13" s="119"/>
      <c r="H13" s="120">
        <f t="shared" si="0"/>
        <v>0</v>
      </c>
      <c r="I13" s="120"/>
    </row>
    <row r="14" spans="1:9" ht="12.75">
      <c r="A14" s="6" t="s">
        <v>45</v>
      </c>
      <c r="B14" s="251" t="s">
        <v>242</v>
      </c>
      <c r="C14" s="195"/>
      <c r="D14" s="7" t="s">
        <v>2</v>
      </c>
      <c r="E14" s="99">
        <v>12</v>
      </c>
      <c r="F14" s="120"/>
      <c r="G14" s="119"/>
      <c r="H14" s="120">
        <f t="shared" si="0"/>
        <v>0</v>
      </c>
      <c r="I14" s="120"/>
    </row>
    <row r="15" spans="1:9" ht="12.75">
      <c r="A15" s="41" t="s">
        <v>5</v>
      </c>
      <c r="B15" s="4" t="s">
        <v>69</v>
      </c>
      <c r="C15" s="195"/>
      <c r="D15" s="22" t="s">
        <v>2</v>
      </c>
      <c r="E15" s="196"/>
      <c r="F15" s="143"/>
      <c r="G15" s="119"/>
      <c r="H15" s="120"/>
      <c r="I15" s="120"/>
    </row>
    <row r="16" spans="1:9" ht="51.75" customHeight="1">
      <c r="A16" s="6" t="s">
        <v>48</v>
      </c>
      <c r="B16" s="251" t="s">
        <v>70</v>
      </c>
      <c r="C16" s="195"/>
      <c r="D16" s="7" t="s">
        <v>2</v>
      </c>
      <c r="E16" s="99">
        <v>15</v>
      </c>
      <c r="F16" s="120"/>
      <c r="G16" s="119"/>
      <c r="H16" s="120">
        <f t="shared" si="0"/>
        <v>0</v>
      </c>
      <c r="I16" s="120"/>
    </row>
    <row r="17" spans="1:9" ht="12.75">
      <c r="A17" s="6" t="s">
        <v>47</v>
      </c>
      <c r="B17" s="251" t="s">
        <v>68</v>
      </c>
      <c r="C17" s="195"/>
      <c r="D17" s="7" t="s">
        <v>2</v>
      </c>
      <c r="E17" s="99">
        <v>15</v>
      </c>
      <c r="F17" s="120"/>
      <c r="G17" s="119"/>
      <c r="H17" s="120">
        <f t="shared" si="0"/>
        <v>0</v>
      </c>
      <c r="I17" s="120"/>
    </row>
    <row r="18" spans="1:9" ht="19.5">
      <c r="A18" s="6" t="s">
        <v>46</v>
      </c>
      <c r="B18" s="251" t="s">
        <v>71</v>
      </c>
      <c r="C18" s="195"/>
      <c r="D18" s="7" t="s">
        <v>2</v>
      </c>
      <c r="E18" s="99">
        <v>60</v>
      </c>
      <c r="F18" s="120"/>
      <c r="G18" s="119"/>
      <c r="H18" s="120">
        <f t="shared" si="0"/>
        <v>0</v>
      </c>
      <c r="I18" s="120"/>
    </row>
    <row r="19" spans="1:9" ht="12.75">
      <c r="A19" s="41" t="s">
        <v>59</v>
      </c>
      <c r="B19" s="4" t="s">
        <v>72</v>
      </c>
      <c r="C19" s="195"/>
      <c r="D19" s="22" t="s">
        <v>2</v>
      </c>
      <c r="E19" s="196"/>
      <c r="F19" s="143"/>
      <c r="G19" s="119"/>
      <c r="H19" s="120"/>
      <c r="I19" s="120"/>
    </row>
    <row r="20" spans="1:9" ht="54" customHeight="1">
      <c r="A20" s="6" t="s">
        <v>48</v>
      </c>
      <c r="B20" s="251" t="s">
        <v>73</v>
      </c>
      <c r="C20" s="195"/>
      <c r="D20" s="7" t="s">
        <v>2</v>
      </c>
      <c r="E20" s="99">
        <v>18</v>
      </c>
      <c r="F20" s="120"/>
      <c r="G20" s="119"/>
      <c r="H20" s="120">
        <f t="shared" si="0"/>
        <v>0</v>
      </c>
      <c r="I20" s="120"/>
    </row>
    <row r="21" spans="1:9" ht="12.75">
      <c r="A21" s="6" t="s">
        <v>47</v>
      </c>
      <c r="B21" s="251" t="s">
        <v>74</v>
      </c>
      <c r="C21" s="195"/>
      <c r="D21" s="7" t="s">
        <v>2</v>
      </c>
      <c r="E21" s="99">
        <v>18</v>
      </c>
      <c r="F21" s="120"/>
      <c r="G21" s="119"/>
      <c r="H21" s="120">
        <f t="shared" si="0"/>
        <v>0</v>
      </c>
      <c r="I21" s="120"/>
    </row>
    <row r="22" spans="1:9" ht="19.5">
      <c r="A22" s="6" t="s">
        <v>46</v>
      </c>
      <c r="B22" s="251" t="s">
        <v>75</v>
      </c>
      <c r="C22" s="195"/>
      <c r="D22" s="7" t="s">
        <v>2</v>
      </c>
      <c r="E22" s="99">
        <v>120</v>
      </c>
      <c r="F22" s="120"/>
      <c r="G22" s="119"/>
      <c r="H22" s="120">
        <f t="shared" si="0"/>
        <v>0</v>
      </c>
      <c r="I22" s="120"/>
    </row>
    <row r="23" spans="1:9" ht="12.75">
      <c r="A23" s="41" t="s">
        <v>61</v>
      </c>
      <c r="B23" s="4" t="s">
        <v>511</v>
      </c>
      <c r="C23" s="195"/>
      <c r="D23" s="22" t="s">
        <v>2</v>
      </c>
      <c r="E23" s="196"/>
      <c r="F23" s="143"/>
      <c r="G23" s="119"/>
      <c r="H23" s="120"/>
      <c r="I23" s="120"/>
    </row>
    <row r="24" spans="1:9" ht="59.25" customHeight="1">
      <c r="A24" s="6" t="s">
        <v>48</v>
      </c>
      <c r="B24" s="251" t="s">
        <v>512</v>
      </c>
      <c r="C24" s="195"/>
      <c r="D24" s="7" t="s">
        <v>2</v>
      </c>
      <c r="E24" s="99">
        <v>6</v>
      </c>
      <c r="F24" s="120"/>
      <c r="G24" s="119"/>
      <c r="H24" s="120">
        <f t="shared" si="0"/>
        <v>0</v>
      </c>
      <c r="I24" s="120"/>
    </row>
    <row r="25" spans="1:9" ht="14.25" customHeight="1">
      <c r="A25" s="6" t="s">
        <v>47</v>
      </c>
      <c r="B25" s="251" t="s">
        <v>513</v>
      </c>
      <c r="C25" s="195"/>
      <c r="D25" s="7" t="s">
        <v>2</v>
      </c>
      <c r="E25" s="99">
        <v>6</v>
      </c>
      <c r="F25" s="120"/>
      <c r="G25" s="119"/>
      <c r="H25" s="120">
        <f t="shared" si="0"/>
        <v>0</v>
      </c>
      <c r="I25" s="120"/>
    </row>
    <row r="26" spans="1:9" ht="22.5" customHeight="1">
      <c r="A26" s="6" t="s">
        <v>46</v>
      </c>
      <c r="B26" s="251" t="s">
        <v>514</v>
      </c>
      <c r="C26" s="195"/>
      <c r="D26" s="7" t="s">
        <v>2</v>
      </c>
      <c r="E26" s="99">
        <v>24</v>
      </c>
      <c r="F26" s="120"/>
      <c r="G26" s="119"/>
      <c r="H26" s="120">
        <f t="shared" si="0"/>
        <v>0</v>
      </c>
      <c r="I26" s="120"/>
    </row>
    <row r="27" spans="1:9" ht="22.5" customHeight="1">
      <c r="A27" s="6" t="s">
        <v>45</v>
      </c>
      <c r="B27" s="251" t="s">
        <v>515</v>
      </c>
      <c r="C27" s="195"/>
      <c r="D27" s="7" t="s">
        <v>2</v>
      </c>
      <c r="E27" s="99">
        <v>2</v>
      </c>
      <c r="F27" s="120"/>
      <c r="G27" s="119"/>
      <c r="H27" s="120">
        <f t="shared" si="0"/>
        <v>0</v>
      </c>
      <c r="I27" s="120"/>
    </row>
    <row r="28" spans="1:9" ht="19.5" customHeight="1">
      <c r="A28" s="41" t="s">
        <v>76</v>
      </c>
      <c r="B28" s="4" t="s">
        <v>77</v>
      </c>
      <c r="C28" s="195"/>
      <c r="D28" s="22" t="s">
        <v>2</v>
      </c>
      <c r="E28" s="196"/>
      <c r="F28" s="143"/>
      <c r="G28" s="119"/>
      <c r="H28" s="120"/>
      <c r="I28" s="120"/>
    </row>
    <row r="29" spans="1:9" ht="57" customHeight="1">
      <c r="A29" s="6" t="s">
        <v>48</v>
      </c>
      <c r="B29" s="251" t="s">
        <v>78</v>
      </c>
      <c r="C29" s="195"/>
      <c r="D29" s="7" t="s">
        <v>2</v>
      </c>
      <c r="E29" s="99">
        <v>6</v>
      </c>
      <c r="F29" s="120"/>
      <c r="G29" s="119"/>
      <c r="H29" s="120">
        <f t="shared" si="0"/>
        <v>0</v>
      </c>
      <c r="I29" s="120"/>
    </row>
    <row r="30" spans="1:9" ht="14.25" customHeight="1">
      <c r="A30" s="6" t="s">
        <v>47</v>
      </c>
      <c r="B30" s="251" t="s">
        <v>79</v>
      </c>
      <c r="C30" s="195"/>
      <c r="D30" s="7" t="s">
        <v>2</v>
      </c>
      <c r="E30" s="99">
        <v>6</v>
      </c>
      <c r="F30" s="120"/>
      <c r="G30" s="119"/>
      <c r="H30" s="120">
        <f t="shared" si="0"/>
        <v>0</v>
      </c>
      <c r="I30" s="120"/>
    </row>
    <row r="31" spans="1:9" ht="15.75" customHeight="1">
      <c r="A31" s="6" t="s">
        <v>46</v>
      </c>
      <c r="B31" s="251" t="s">
        <v>80</v>
      </c>
      <c r="C31" s="195"/>
      <c r="D31" s="7" t="s">
        <v>2</v>
      </c>
      <c r="E31" s="99">
        <v>24</v>
      </c>
      <c r="F31" s="120"/>
      <c r="G31" s="119"/>
      <c r="H31" s="120">
        <f t="shared" si="0"/>
        <v>0</v>
      </c>
      <c r="I31" s="120"/>
    </row>
    <row r="32" spans="1:9" ht="45.75" customHeight="1">
      <c r="A32" s="6"/>
      <c r="B32" s="255" t="s">
        <v>505</v>
      </c>
      <c r="C32" s="195"/>
      <c r="D32" s="7"/>
      <c r="E32" s="99"/>
      <c r="F32" s="119"/>
      <c r="G32" s="119"/>
      <c r="H32" s="120"/>
      <c r="I32" s="120"/>
    </row>
    <row r="33" spans="3:9" ht="12.75">
      <c r="C33" s="197"/>
      <c r="D33" s="197"/>
      <c r="E33" s="198"/>
      <c r="F33" s="364" t="s">
        <v>241</v>
      </c>
      <c r="G33" s="365"/>
      <c r="H33" s="120">
        <f>SUM(H6:H32)</f>
        <v>0</v>
      </c>
      <c r="I33" s="199"/>
    </row>
    <row r="34" spans="2:9" ht="12.75">
      <c r="B34" s="33"/>
      <c r="C34" s="30"/>
      <c r="F34" s="36"/>
      <c r="H34" s="87"/>
      <c r="I34" s="5"/>
    </row>
    <row r="35" ht="12.75">
      <c r="B35" t="s">
        <v>486</v>
      </c>
    </row>
    <row r="36" ht="12.75">
      <c r="B36" s="36"/>
    </row>
    <row r="38" spans="2:3" ht="12.75">
      <c r="B38" s="340"/>
      <c r="C38" s="340"/>
    </row>
    <row r="39" ht="12.75">
      <c r="B39" s="28"/>
    </row>
    <row r="40" ht="12.75">
      <c r="B40" s="28"/>
    </row>
  </sheetData>
  <sheetProtection/>
  <mergeCells count="2">
    <mergeCell ref="B38:C38"/>
    <mergeCell ref="F33:G33"/>
  </mergeCells>
  <printOptions/>
  <pageMargins left="0.2362204724409449" right="0.2362204724409449" top="0.7874015748031497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42"/>
  <sheetViews>
    <sheetView view="pageLayout" zoomScaleSheetLayoutView="100" workbookViewId="0" topLeftCell="A7">
      <selection activeCell="A2" sqref="A2"/>
    </sheetView>
  </sheetViews>
  <sheetFormatPr defaultColWidth="9.140625" defaultRowHeight="12.75"/>
  <cols>
    <col min="1" max="1" width="5.7109375" style="0" customWidth="1"/>
    <col min="2" max="2" width="66.28125" style="0" customWidth="1"/>
    <col min="3" max="3" width="10.28125" style="0" customWidth="1"/>
    <col min="4" max="4" width="6.8515625" style="0" customWidth="1"/>
    <col min="6" max="6" width="10.57421875" style="0" bestFit="1" customWidth="1"/>
    <col min="8" max="8" width="13.28125" style="0" customWidth="1"/>
    <col min="9" max="9" width="13.8515625" style="0" customWidth="1"/>
  </cols>
  <sheetData>
    <row r="1" spans="1:6" ht="12.75">
      <c r="A1" t="s">
        <v>55</v>
      </c>
      <c r="F1" s="1" t="s">
        <v>177</v>
      </c>
    </row>
    <row r="2" ht="12.75">
      <c r="A2" s="1" t="s">
        <v>175</v>
      </c>
    </row>
    <row r="4" spans="1:9" ht="39" customHeight="1">
      <c r="A4" s="39" t="s">
        <v>54</v>
      </c>
      <c r="B4" s="39" t="s">
        <v>0</v>
      </c>
      <c r="C4" s="38" t="s">
        <v>53</v>
      </c>
      <c r="D4" s="39" t="s">
        <v>52</v>
      </c>
      <c r="E4" s="11" t="s">
        <v>236</v>
      </c>
      <c r="F4" s="38" t="s">
        <v>51</v>
      </c>
      <c r="G4" s="38" t="s">
        <v>50</v>
      </c>
      <c r="H4" s="38" t="s">
        <v>1</v>
      </c>
      <c r="I4" s="38" t="s">
        <v>49</v>
      </c>
    </row>
    <row r="5" spans="1:9" s="36" customFormat="1" ht="56.25" customHeight="1">
      <c r="A5" s="41" t="s">
        <v>3</v>
      </c>
      <c r="B5" s="278" t="s">
        <v>81</v>
      </c>
      <c r="C5" s="366"/>
      <c r="D5" s="366"/>
      <c r="E5" s="366"/>
      <c r="F5" s="366"/>
      <c r="G5" s="366"/>
      <c r="H5" s="367"/>
      <c r="I5" s="120">
        <f>H5*1.017</f>
        <v>0</v>
      </c>
    </row>
    <row r="6" spans="1:9" s="36" customFormat="1" ht="13.5" customHeight="1">
      <c r="A6" s="6" t="s">
        <v>48</v>
      </c>
      <c r="B6" s="251" t="s">
        <v>82</v>
      </c>
      <c r="C6" s="44"/>
      <c r="D6" s="7" t="s">
        <v>2</v>
      </c>
      <c r="E6" s="99">
        <v>10</v>
      </c>
      <c r="F6" s="120"/>
      <c r="G6" s="119"/>
      <c r="H6" s="120">
        <f>E6*F6</f>
        <v>0</v>
      </c>
      <c r="I6" s="120"/>
    </row>
    <row r="7" spans="1:9" s="36" customFormat="1" ht="12">
      <c r="A7" s="6" t="s">
        <v>47</v>
      </c>
      <c r="B7" s="251" t="s">
        <v>83</v>
      </c>
      <c r="C7" s="44"/>
      <c r="D7" s="7" t="s">
        <v>2</v>
      </c>
      <c r="E7" s="99">
        <v>10</v>
      </c>
      <c r="F7" s="120"/>
      <c r="G7" s="119"/>
      <c r="H7" s="120">
        <f aca="true" t="shared" si="0" ref="H7:H33">E7*F7</f>
        <v>0</v>
      </c>
      <c r="I7" s="120"/>
    </row>
    <row r="8" spans="1:9" s="36" customFormat="1" ht="12">
      <c r="A8" s="6" t="s">
        <v>46</v>
      </c>
      <c r="B8" s="251" t="s">
        <v>84</v>
      </c>
      <c r="C8" s="44"/>
      <c r="D8" s="7" t="s">
        <v>2</v>
      </c>
      <c r="E8" s="99">
        <v>10</v>
      </c>
      <c r="F8" s="120"/>
      <c r="G8" s="119"/>
      <c r="H8" s="120">
        <f t="shared" si="0"/>
        <v>0</v>
      </c>
      <c r="I8" s="120"/>
    </row>
    <row r="9" spans="1:9" s="36" customFormat="1" ht="48" customHeight="1">
      <c r="A9" s="6" t="s">
        <v>45</v>
      </c>
      <c r="B9" s="251" t="s">
        <v>85</v>
      </c>
      <c r="C9" s="44"/>
      <c r="D9" s="7" t="s">
        <v>2</v>
      </c>
      <c r="E9" s="99">
        <v>2</v>
      </c>
      <c r="F9" s="120"/>
      <c r="G9" s="119"/>
      <c r="H9" s="120">
        <f t="shared" si="0"/>
        <v>0</v>
      </c>
      <c r="I9" s="120"/>
    </row>
    <row r="10" spans="1:9" s="36" customFormat="1" ht="29.25">
      <c r="A10" s="6" t="s">
        <v>44</v>
      </c>
      <c r="B10" s="251" t="s">
        <v>86</v>
      </c>
      <c r="C10" s="44"/>
      <c r="D10" s="7" t="s">
        <v>2</v>
      </c>
      <c r="E10" s="99">
        <v>6</v>
      </c>
      <c r="F10" s="120"/>
      <c r="G10" s="119"/>
      <c r="H10" s="120">
        <f t="shared" si="0"/>
        <v>0</v>
      </c>
      <c r="I10" s="120"/>
    </row>
    <row r="11" spans="1:9" s="36" customFormat="1" ht="45" customHeight="1">
      <c r="A11" s="6" t="s">
        <v>43</v>
      </c>
      <c r="B11" s="251" t="s">
        <v>87</v>
      </c>
      <c r="C11" s="44"/>
      <c r="D11" s="7" t="s">
        <v>2</v>
      </c>
      <c r="E11" s="99">
        <v>12</v>
      </c>
      <c r="F11" s="120"/>
      <c r="G11" s="119"/>
      <c r="H11" s="120">
        <f t="shared" si="0"/>
        <v>0</v>
      </c>
      <c r="I11" s="120"/>
    </row>
    <row r="12" spans="1:9" s="36" customFormat="1" ht="75" customHeight="1">
      <c r="A12" s="6" t="s">
        <v>42</v>
      </c>
      <c r="B12" s="251" t="s">
        <v>88</v>
      </c>
      <c r="C12" s="44"/>
      <c r="D12" s="7" t="s">
        <v>2</v>
      </c>
      <c r="E12" s="99">
        <v>12</v>
      </c>
      <c r="F12" s="120"/>
      <c r="G12" s="119"/>
      <c r="H12" s="120">
        <f t="shared" si="0"/>
        <v>0</v>
      </c>
      <c r="I12" s="120"/>
    </row>
    <row r="13" spans="1:9" s="36" customFormat="1" ht="39">
      <c r="A13" s="6" t="s">
        <v>41</v>
      </c>
      <c r="B13" s="251" t="s">
        <v>89</v>
      </c>
      <c r="C13" s="44"/>
      <c r="D13" s="7" t="s">
        <v>2</v>
      </c>
      <c r="E13" s="99">
        <v>4</v>
      </c>
      <c r="F13" s="120"/>
      <c r="G13" s="119"/>
      <c r="H13" s="120">
        <f t="shared" si="0"/>
        <v>0</v>
      </c>
      <c r="I13" s="120"/>
    </row>
    <row r="14" spans="1:9" s="36" customFormat="1" ht="12">
      <c r="A14" s="6" t="s">
        <v>40</v>
      </c>
      <c r="B14" s="251" t="s">
        <v>90</v>
      </c>
      <c r="C14" s="44"/>
      <c r="D14" s="7" t="s">
        <v>2</v>
      </c>
      <c r="E14" s="99">
        <v>6</v>
      </c>
      <c r="F14" s="120"/>
      <c r="G14" s="119"/>
      <c r="H14" s="120">
        <f t="shared" si="0"/>
        <v>0</v>
      </c>
      <c r="I14" s="120"/>
    </row>
    <row r="15" spans="1:9" s="36" customFormat="1" ht="29.25">
      <c r="A15" s="6" t="s">
        <v>62</v>
      </c>
      <c r="B15" s="251" t="s">
        <v>91</v>
      </c>
      <c r="C15" s="44"/>
      <c r="D15" s="7" t="s">
        <v>2</v>
      </c>
      <c r="E15" s="99">
        <v>6</v>
      </c>
      <c r="F15" s="120"/>
      <c r="G15" s="119"/>
      <c r="H15" s="120">
        <f t="shared" si="0"/>
        <v>0</v>
      </c>
      <c r="I15" s="120"/>
    </row>
    <row r="16" spans="1:9" s="36" customFormat="1" ht="78.75" customHeight="1">
      <c r="A16" s="6" t="s">
        <v>63</v>
      </c>
      <c r="B16" s="251" t="s">
        <v>92</v>
      </c>
      <c r="C16" s="44"/>
      <c r="D16" s="7" t="s">
        <v>2</v>
      </c>
      <c r="E16" s="99">
        <v>14</v>
      </c>
      <c r="F16" s="120"/>
      <c r="G16" s="119"/>
      <c r="H16" s="120">
        <f t="shared" si="0"/>
        <v>0</v>
      </c>
      <c r="I16" s="120"/>
    </row>
    <row r="17" spans="1:9" s="36" customFormat="1" ht="78.75" customHeight="1">
      <c r="A17" s="6" t="s">
        <v>64</v>
      </c>
      <c r="B17" s="251" t="s">
        <v>507</v>
      </c>
      <c r="C17" s="44"/>
      <c r="D17" s="194" t="s">
        <v>2</v>
      </c>
      <c r="E17" s="99">
        <v>2</v>
      </c>
      <c r="F17" s="120"/>
      <c r="G17" s="119"/>
      <c r="H17" s="120">
        <f t="shared" si="0"/>
        <v>0</v>
      </c>
      <c r="I17" s="120"/>
    </row>
    <row r="18" spans="1:9" s="36" customFormat="1" ht="19.5">
      <c r="A18" s="6" t="s">
        <v>65</v>
      </c>
      <c r="B18" s="251" t="s">
        <v>93</v>
      </c>
      <c r="C18" s="44"/>
      <c r="D18" s="7" t="s">
        <v>2</v>
      </c>
      <c r="E18" s="99">
        <v>200</v>
      </c>
      <c r="F18" s="120"/>
      <c r="G18" s="119"/>
      <c r="H18" s="120">
        <f t="shared" si="0"/>
        <v>0</v>
      </c>
      <c r="I18" s="120"/>
    </row>
    <row r="19" spans="1:9" s="36" customFormat="1" ht="12">
      <c r="A19" s="6" t="s">
        <v>94</v>
      </c>
      <c r="B19" s="251" t="s">
        <v>95</v>
      </c>
      <c r="C19" s="44"/>
      <c r="D19" s="7" t="s">
        <v>2</v>
      </c>
      <c r="E19" s="99">
        <v>60</v>
      </c>
      <c r="F19" s="120"/>
      <c r="G19" s="119"/>
      <c r="H19" s="120">
        <f t="shared" si="0"/>
        <v>0</v>
      </c>
      <c r="I19" s="120"/>
    </row>
    <row r="20" spans="1:9" s="36" customFormat="1" ht="24.75" customHeight="1">
      <c r="A20" s="6" t="s">
        <v>96</v>
      </c>
      <c r="B20" s="251" t="s">
        <v>97</v>
      </c>
      <c r="C20" s="44"/>
      <c r="D20" s="7" t="s">
        <v>2</v>
      </c>
      <c r="E20" s="99">
        <v>60</v>
      </c>
      <c r="F20" s="120"/>
      <c r="G20" s="119"/>
      <c r="H20" s="120">
        <f t="shared" si="0"/>
        <v>0</v>
      </c>
      <c r="I20" s="120"/>
    </row>
    <row r="21" spans="1:9" s="36" customFormat="1" ht="24.75" customHeight="1">
      <c r="A21" s="6" t="s">
        <v>109</v>
      </c>
      <c r="B21" s="251" t="s">
        <v>508</v>
      </c>
      <c r="C21" s="44"/>
      <c r="D21" s="7" t="s">
        <v>2</v>
      </c>
      <c r="E21" s="99">
        <v>10</v>
      </c>
      <c r="F21" s="120"/>
      <c r="G21" s="119"/>
      <c r="H21" s="120">
        <f t="shared" si="0"/>
        <v>0</v>
      </c>
      <c r="I21" s="120"/>
    </row>
    <row r="22" spans="1:9" s="36" customFormat="1" ht="24.75" customHeight="1">
      <c r="A22" s="6" t="s">
        <v>142</v>
      </c>
      <c r="B22" s="251" t="s">
        <v>509</v>
      </c>
      <c r="C22" s="44"/>
      <c r="D22" s="7" t="s">
        <v>2</v>
      </c>
      <c r="E22" s="99">
        <v>10</v>
      </c>
      <c r="F22" s="120"/>
      <c r="G22" s="119"/>
      <c r="H22" s="120">
        <f t="shared" si="0"/>
        <v>0</v>
      </c>
      <c r="I22" s="120"/>
    </row>
    <row r="23" spans="1:9" ht="57.75" customHeight="1">
      <c r="A23" s="41" t="s">
        <v>4</v>
      </c>
      <c r="B23" s="278" t="s">
        <v>98</v>
      </c>
      <c r="C23" s="366"/>
      <c r="D23" s="366"/>
      <c r="E23" s="366"/>
      <c r="F23" s="366"/>
      <c r="G23" s="366"/>
      <c r="H23" s="367"/>
      <c r="I23" s="120"/>
    </row>
    <row r="24" spans="1:9" ht="39">
      <c r="A24" s="6" t="s">
        <v>48</v>
      </c>
      <c r="B24" s="251" t="s">
        <v>99</v>
      </c>
      <c r="C24" s="195"/>
      <c r="D24" s="7" t="s">
        <v>2</v>
      </c>
      <c r="E24" s="99">
        <v>10</v>
      </c>
      <c r="F24" s="120"/>
      <c r="G24" s="119"/>
      <c r="H24" s="120">
        <f t="shared" si="0"/>
        <v>0</v>
      </c>
      <c r="I24" s="120"/>
    </row>
    <row r="25" spans="1:9" ht="19.5">
      <c r="A25" s="6" t="s">
        <v>47</v>
      </c>
      <c r="B25" s="251" t="s">
        <v>100</v>
      </c>
      <c r="C25" s="195"/>
      <c r="D25" s="7" t="s">
        <v>2</v>
      </c>
      <c r="E25" s="99">
        <v>4</v>
      </c>
      <c r="F25" s="120"/>
      <c r="G25" s="119"/>
      <c r="H25" s="120">
        <f t="shared" si="0"/>
        <v>0</v>
      </c>
      <c r="I25" s="120"/>
    </row>
    <row r="26" spans="1:9" ht="48.75">
      <c r="A26" s="6" t="s">
        <v>46</v>
      </c>
      <c r="B26" s="251" t="s">
        <v>510</v>
      </c>
      <c r="C26" s="195"/>
      <c r="D26" s="7" t="s">
        <v>2</v>
      </c>
      <c r="E26" s="99">
        <v>4</v>
      </c>
      <c r="F26" s="120"/>
      <c r="G26" s="119"/>
      <c r="H26" s="120">
        <f t="shared" si="0"/>
        <v>0</v>
      </c>
      <c r="I26" s="120"/>
    </row>
    <row r="27" spans="1:9" ht="19.5">
      <c r="A27" s="6" t="s">
        <v>45</v>
      </c>
      <c r="B27" s="251" t="s">
        <v>101</v>
      </c>
      <c r="C27" s="195"/>
      <c r="D27" s="7" t="s">
        <v>2</v>
      </c>
      <c r="E27" s="99">
        <v>100</v>
      </c>
      <c r="F27" s="120"/>
      <c r="G27" s="119"/>
      <c r="H27" s="120">
        <f t="shared" si="0"/>
        <v>0</v>
      </c>
      <c r="I27" s="120"/>
    </row>
    <row r="28" spans="1:9" ht="17.25" customHeight="1">
      <c r="A28" s="6" t="s">
        <v>44</v>
      </c>
      <c r="B28" s="251" t="s">
        <v>102</v>
      </c>
      <c r="C28" s="195"/>
      <c r="D28" s="7" t="s">
        <v>2</v>
      </c>
      <c r="E28" s="99">
        <v>50</v>
      </c>
      <c r="F28" s="120"/>
      <c r="G28" s="119"/>
      <c r="H28" s="120">
        <f t="shared" si="0"/>
        <v>0</v>
      </c>
      <c r="I28" s="120"/>
    </row>
    <row r="29" spans="1:9" ht="39" customHeight="1">
      <c r="A29" s="41" t="s">
        <v>5</v>
      </c>
      <c r="B29" s="278" t="s">
        <v>103</v>
      </c>
      <c r="C29" s="366"/>
      <c r="D29" s="366"/>
      <c r="E29" s="366"/>
      <c r="F29" s="366"/>
      <c r="G29" s="366"/>
      <c r="H29" s="367"/>
      <c r="I29" s="120"/>
    </row>
    <row r="30" spans="1:9" ht="19.5">
      <c r="A30" s="6" t="s">
        <v>48</v>
      </c>
      <c r="B30" s="251" t="s">
        <v>104</v>
      </c>
      <c r="C30" s="195"/>
      <c r="D30" s="7" t="s">
        <v>2</v>
      </c>
      <c r="E30" s="99">
        <v>4</v>
      </c>
      <c r="F30" s="120"/>
      <c r="G30" s="119"/>
      <c r="H30" s="120">
        <f t="shared" si="0"/>
        <v>0</v>
      </c>
      <c r="I30" s="120"/>
    </row>
    <row r="31" spans="1:9" ht="19.5">
      <c r="A31" s="6" t="s">
        <v>47</v>
      </c>
      <c r="B31" s="251" t="s">
        <v>105</v>
      </c>
      <c r="C31" s="195"/>
      <c r="D31" s="7" t="s">
        <v>2</v>
      </c>
      <c r="E31" s="99">
        <v>4</v>
      </c>
      <c r="F31" s="120"/>
      <c r="G31" s="119"/>
      <c r="H31" s="120">
        <f t="shared" si="0"/>
        <v>0</v>
      </c>
      <c r="I31" s="120"/>
    </row>
    <row r="32" spans="1:9" ht="19.5">
      <c r="A32" s="6" t="s">
        <v>46</v>
      </c>
      <c r="B32" s="251" t="s">
        <v>106</v>
      </c>
      <c r="C32" s="195"/>
      <c r="D32" s="7" t="s">
        <v>2</v>
      </c>
      <c r="E32" s="99">
        <v>30</v>
      </c>
      <c r="F32" s="120"/>
      <c r="G32" s="119"/>
      <c r="H32" s="120">
        <f t="shared" si="0"/>
        <v>0</v>
      </c>
      <c r="I32" s="120"/>
    </row>
    <row r="33" spans="1:9" ht="19.5">
      <c r="A33" s="6" t="s">
        <v>45</v>
      </c>
      <c r="B33" s="251" t="s">
        <v>107</v>
      </c>
      <c r="C33" s="195"/>
      <c r="D33" s="7" t="s">
        <v>2</v>
      </c>
      <c r="E33" s="99">
        <v>40</v>
      </c>
      <c r="F33" s="120"/>
      <c r="G33" s="119"/>
      <c r="H33" s="120">
        <f t="shared" si="0"/>
        <v>0</v>
      </c>
      <c r="I33" s="120"/>
    </row>
    <row r="34" spans="1:9" ht="42" customHeight="1">
      <c r="A34" s="6"/>
      <c r="B34" s="255" t="s">
        <v>506</v>
      </c>
      <c r="C34" s="195"/>
      <c r="D34" s="7"/>
      <c r="E34" s="99"/>
      <c r="F34" s="119"/>
      <c r="G34" s="119"/>
      <c r="H34" s="119"/>
      <c r="I34" s="119"/>
    </row>
    <row r="35" spans="3:9" ht="12.75">
      <c r="C35" s="197"/>
      <c r="D35" s="197"/>
      <c r="E35" s="198"/>
      <c r="F35" s="364" t="s">
        <v>241</v>
      </c>
      <c r="G35" s="365"/>
      <c r="H35" s="120">
        <f>SUM(H6:H34)</f>
        <v>0</v>
      </c>
      <c r="I35" s="199"/>
    </row>
    <row r="36" spans="2:9" ht="12.75">
      <c r="B36" s="33"/>
      <c r="C36" s="30"/>
      <c r="F36" s="36"/>
      <c r="H36" s="87"/>
      <c r="I36" s="5"/>
    </row>
    <row r="37" ht="12.75">
      <c r="B37" t="s">
        <v>486</v>
      </c>
    </row>
    <row r="38" ht="12.75">
      <c r="B38" s="36"/>
    </row>
    <row r="40" spans="2:3" ht="12.75">
      <c r="B40" s="340"/>
      <c r="C40" s="340"/>
    </row>
    <row r="41" ht="12.75">
      <c r="B41" s="28"/>
    </row>
    <row r="42" ht="12.75">
      <c r="B42" s="28"/>
    </row>
  </sheetData>
  <sheetProtection/>
  <mergeCells count="5">
    <mergeCell ref="B40:C40"/>
    <mergeCell ref="F35:G35"/>
    <mergeCell ref="C5:H5"/>
    <mergeCell ref="C23:H23"/>
    <mergeCell ref="C29:H2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Kubiak</dc:creator>
  <cp:keywords/>
  <dc:description/>
  <cp:lastModifiedBy>User</cp:lastModifiedBy>
  <cp:lastPrinted>2020-06-08T09:48:25Z</cp:lastPrinted>
  <dcterms:created xsi:type="dcterms:W3CDTF">2010-03-09T11:56:27Z</dcterms:created>
  <dcterms:modified xsi:type="dcterms:W3CDTF">2021-06-21T07:37:35Z</dcterms:modified>
  <cp:category/>
  <cp:version/>
  <cp:contentType/>
  <cp:contentStatus/>
</cp:coreProperties>
</file>