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6450" firstSheet="11" activeTab="11"/>
  </bookViews>
  <sheets>
    <sheet name="Arkusz1" sheetId="1" state="hidden" r:id="rId1"/>
    <sheet name="Arkusz2" sheetId="2" state="hidden" r:id="rId2"/>
    <sheet name="Arkusz3" sheetId="3" state="hidden" r:id="rId3"/>
    <sheet name="Arkusz4" sheetId="4" state="hidden" r:id="rId4"/>
    <sheet name="Arkusz5" sheetId="5" state="hidden" r:id="rId5"/>
    <sheet name="Arkusz6" sheetId="6" state="hidden" r:id="rId6"/>
    <sheet name="Arkusz7" sheetId="7" state="hidden" r:id="rId7"/>
    <sheet name="Arkusz8" sheetId="8" state="hidden" r:id="rId8"/>
    <sheet name="Arkusz9" sheetId="9" state="hidden" r:id="rId9"/>
    <sheet name="Arkusz10" sheetId="10" state="hidden" r:id="rId10"/>
    <sheet name="Arkusz11" sheetId="11" state="hidden" r:id="rId11"/>
    <sheet name="Pak. 1-ginekol " sheetId="12" r:id="rId12"/>
    <sheet name="Pak. 2-drenaż" sheetId="13" r:id="rId13"/>
    <sheet name="Pak. 3-stomia" sheetId="14" r:id="rId14"/>
    <sheet name="Pak. 4-szczotki do endosk. " sheetId="15" r:id="rId15"/>
    <sheet name="Pak. 5-kleszczyki" sheetId="16" r:id="rId16"/>
    <sheet name="Pak. 6- Pętle do polipów" sheetId="17" r:id="rId17"/>
    <sheet name="Pak. 7-protezy" sheetId="18" r:id="rId18"/>
    <sheet name="Pak. 8-staplery liniowe" sheetId="19" r:id="rId19"/>
    <sheet name="Pak 9 Pętle " sheetId="20" r:id="rId20"/>
    <sheet name="Pak. 10-ewak. lapar." sheetId="21" r:id="rId21"/>
    <sheet name="Pak. 11- Papilotomy" sheetId="22" r:id="rId22"/>
    <sheet name="Pak. 12 - Balony i klipsownice" sheetId="23" r:id="rId23"/>
  </sheets>
  <definedNames>
    <definedName name="_xlnm.Print_Area" localSheetId="17">'Pak. 7-protezy'!$A$1:$J$32</definedName>
  </definedNames>
  <calcPr fullCalcOnLoad="1"/>
</workbook>
</file>

<file path=xl/sharedStrings.xml><?xml version="1.0" encoding="utf-8"?>
<sst xmlns="http://schemas.openxmlformats.org/spreadsheetml/2006/main" count="372" uniqueCount="141">
  <si>
    <t>L.p.</t>
  </si>
  <si>
    <t>Przedmiot zamówienia</t>
  </si>
  <si>
    <t xml:space="preserve">j.m. </t>
  </si>
  <si>
    <t>Wartość zamówienia netto w zł</t>
  </si>
  <si>
    <t>VAT                         %</t>
  </si>
  <si>
    <t>Cena jedn. netto                    w zł</t>
  </si>
  <si>
    <t>Producent                   i kod produktu</t>
  </si>
  <si>
    <t>szt.</t>
  </si>
  <si>
    <t xml:space="preserve">             </t>
  </si>
  <si>
    <t>Razem:</t>
  </si>
  <si>
    <t>Wymagania</t>
  </si>
  <si>
    <t xml:space="preserve">System siatkowy </t>
  </si>
  <si>
    <t>Kanka</t>
  </si>
  <si>
    <t>Worek stomijny</t>
  </si>
  <si>
    <t xml:space="preserve">Pakiet nr 2.  Akcesoria do drenażu </t>
  </si>
  <si>
    <t xml:space="preserve">Dren do odsysania </t>
  </si>
  <si>
    <t>Zestaw do odsysania pola operacyjnego</t>
  </si>
  <si>
    <t>do zbierania płynów z podłogi</t>
  </si>
  <si>
    <t>Podstawka odsysająca</t>
  </si>
  <si>
    <t xml:space="preserve">Zestaw do torakosyntezy </t>
  </si>
  <si>
    <t>sterylny dren łączący, o średnicy 7 mm, długości 300 cm, z konektorami i zatyczkami do konektorów</t>
  </si>
  <si>
    <t>sterylna typ yankauer, zagięta z otworami upowietrzającymi, z regulacją siły ssania i bez regulacji siły ssania; rozmiar 20/22/24/26/G</t>
  </si>
  <si>
    <t>sterylny zestaw bez regulacji siły ssania, kanka zagięta z otworami upowietrzajacymi, 2 miękkie konektory;  rozmiar 20/22/24/26/G</t>
  </si>
  <si>
    <t xml:space="preserve">sterylny, bezpieczny zestaw do nakłucia opłucnej z igłą Veresa posiadającą wskaźnik położenia z pojedynczym zaworem automatycznym jednokierunkowym, strzykawką i workiem </t>
  </si>
  <si>
    <t>Papilotom igłowy</t>
  </si>
  <si>
    <t>Zestaw do wprowadzania protez</t>
  </si>
  <si>
    <t>Protezy do dróg żółciowych</t>
  </si>
  <si>
    <t>Proteza samorozprężalna</t>
  </si>
  <si>
    <t>Prowadnice</t>
  </si>
  <si>
    <t>Poszerzadła mechaniczne</t>
  </si>
  <si>
    <t>Szczotki cytologiczne</t>
  </si>
  <si>
    <t>Balon ciśnieniowy</t>
  </si>
  <si>
    <t>Papilotom</t>
  </si>
  <si>
    <t>J.m.</t>
  </si>
  <si>
    <t>Lp.</t>
  </si>
  <si>
    <t>Producent        i kod                             produktu</t>
  </si>
  <si>
    <t>Cena jedn. netto                            w zł</t>
  </si>
  <si>
    <t>VAT                          %</t>
  </si>
  <si>
    <t>Wartość             zamówienia                                       netto w zł</t>
  </si>
  <si>
    <t>szt</t>
  </si>
  <si>
    <t>Worek stomijny - sterylny</t>
  </si>
  <si>
    <t>sterylny dren łączący, o średnicy 7 mm, długości 200 cm, z konektorami i zatyczkami do konektorów</t>
  </si>
  <si>
    <t xml:space="preserve">szt. </t>
  </si>
  <si>
    <t>Ewakuator laparoskopowy</t>
  </si>
  <si>
    <t>sterylny pojemnik-woreczek, do ewakuacji tkanek po zabiegu laparoskopowym, średnica otworu 9-12 cm, pojemność 500-800 ml</t>
  </si>
  <si>
    <t>Klipsownica endoskopowa</t>
  </si>
  <si>
    <t>Kleszczyki biopsyjne jednorazowe</t>
  </si>
  <si>
    <t>do poszerzenia dróg żółciowych średnicy 4 do 8mm, na prowadnik max. 0,035"</t>
  </si>
  <si>
    <t>Igły jednorazowe do ostrzykiwania</t>
  </si>
  <si>
    <t>Ustniki jednorazowe</t>
  </si>
  <si>
    <t>długość od 230 cm, średnica narzędzia 2,3mm, wysunięcie igły 5mm, średnica igły od 23G do 25G</t>
  </si>
  <si>
    <t>z gumką materiałową</t>
  </si>
  <si>
    <t xml:space="preserve">                                         Załącznik nr 2</t>
  </si>
  <si>
    <t>Szczotka do czyszczenia kanałów endoskopów</t>
  </si>
  <si>
    <t>Pętle do polipów</t>
  </si>
  <si>
    <t>Wartość zamówienia  brutto w zł</t>
  </si>
  <si>
    <t>2.Termin realizacji zamówienia - dostawa towaru …. dni robocze</t>
  </si>
  <si>
    <t>Załącznik nr 2</t>
  </si>
  <si>
    <t>Wartość zamówienia                  brutto w zł</t>
  </si>
  <si>
    <t>Termin realizacji zamówienia - dostawa towaru …. dni</t>
  </si>
  <si>
    <t>Wartość  zamówienia      brutto w zł</t>
  </si>
  <si>
    <t>Pętle do polipektomii</t>
  </si>
  <si>
    <t>jednorazowa owalna, średnica narzędzia 2,3-2,4mm, długość narzędzia 230-240 cm, średnica pętli 10mm</t>
  </si>
  <si>
    <t>jednorazowa owalna, średnica narzędzia 2,3-2,4mm, długość narzędzia 230-240cm, średnica pętli 20mm</t>
  </si>
  <si>
    <t>jednorazowa heksagonalna,średnica narzędzia 2,3-2,4mm, długość narzędzia 230-240cm, średnica pętli 30mm</t>
  </si>
  <si>
    <t>jednorazowa heksagonalna,średnica narzędzia 2,3-2,4mm, długość narzędzia 230-240cm, średnica pętli 15 mm</t>
  </si>
  <si>
    <t xml:space="preserve">szczotka o wymiarach: długość 230-260 cm, średnica części czyszczącej 5mm, przewodu 1,7-1,8mm; endoskop: średnica kanału lub portu 2,1 - 4,5mm, max. długość kanału 240 cm; </t>
  </si>
  <si>
    <t>owalne bez igły, średnica narzędzia 2,3-2,4mm, długość 160cm</t>
  </si>
  <si>
    <t>owalne bez igły, średnica narzędzia 2,3-2,4mm, długość 230cm</t>
  </si>
  <si>
    <t>owalne z igłą, średnica narzędzia 2,3-2,4mm, długość 160cm</t>
  </si>
  <si>
    <t>owalne z igłą, średnica narzędzia 2,3-2,4mm, długość 230cm</t>
  </si>
  <si>
    <t>pokrywane, szczęki typu aligator, średnica narzędzia 2,3-2,4mm, długość 160cm</t>
  </si>
  <si>
    <t>pokrywane, szczęki typu aligator, średnica narzędzia 2,3-2,4mm, długość 230cm</t>
  </si>
  <si>
    <t>pokrywane, owalne bez igły, średnica narzędzia 2,3-2,4mm, długość 160cm</t>
  </si>
  <si>
    <t>pokrywane, owalne bez igły, średnica narzędzia 2,3-2,4mm, długość 230cm</t>
  </si>
  <si>
    <t>pokrywane, owalne z igłą, średnica narzędzia 2,3-2,4mm, długość 160cm</t>
  </si>
  <si>
    <t>pokrywane, owalne z igłą, średnica narzędzia 2,3-2,4mm, długość 230cm</t>
  </si>
  <si>
    <t>worek samoprzylepny, przeźroczysty, otwarty, płytka do nacięcia od 10-15mm do  60-80 mm</t>
  </si>
  <si>
    <t>worek samoprzylepny, przeźroczysty, zamknięty, płytka do nacięcia od 10-15mm do  60-80 mm</t>
  </si>
  <si>
    <t>Ilość zamaw.    w okr. trwania umowy</t>
  </si>
  <si>
    <t>Ładunek do staplera liniowego</t>
  </si>
  <si>
    <t>Stapler liniowy 90mm do zamykania na głucho</t>
  </si>
  <si>
    <t>Jednorazowy stapler liniowy bez noża z automatycznym dociskiem, linia zespolenia 90mm; liczba możliwych użyć: min. 8; do tkanki normalnej (1,5mm) oraz do tkanki grubej (2,0mm). Możliwość pośredniego zamknięcia staplera, przycisk otwierający bransze staplera, automatyczne wysunięcie pinezki</t>
  </si>
  <si>
    <t xml:space="preserve">Termin realizacji zamówienia – dostawy towaru …. dni  </t>
  </si>
  <si>
    <t xml:space="preserve"> </t>
  </si>
  <si>
    <t>Ładunek do staplera liniowego, bez noża, kompatybilny ze staplerem z poz. 1; o linii zespolenia 45-46mm, zszywka 1,5 i 2,0 mm</t>
  </si>
  <si>
    <t>Stapler liniowy 45mm do zamykania na głucho</t>
  </si>
  <si>
    <t>Ładunek do staplera liniowego 90mm</t>
  </si>
  <si>
    <t>Ładunek do staplera liniowego; bez noża; kompatybilny ze staplerem z poz. 3; o linii zespolenia 90mm; zszywka 1,5 i 2,0mm</t>
  </si>
  <si>
    <t>Jednorazowy stapler liniowy bez noża z automatycznym dociskiem, linia zespolenia 45mm; liczba możliwych użyć: min. 8; do tkanki normalnej (1,5mm) oraz do tkanki grubej (2,0mm). Możliwość pośredniego zamknięcia staplera, przycisk otwierający bransze staplera, automatyczne wysunięcie pinezki</t>
  </si>
  <si>
    <t>Pakiet nr 3.  Worki stomijne</t>
  </si>
  <si>
    <t>Pakiet nr 4  Szczotki do czyszczenia endoskopów</t>
  </si>
  <si>
    <t xml:space="preserve">Pakiet nr 5  Kleszczyki do endoskopii </t>
  </si>
  <si>
    <t>Wykonane z PE, 8,5 Fr x 5, 7, 9, 12, 15 cm proste, w pojedynczym, sterylnym opakowaniu proteza oraz plastikowy pozycjoner ułatwiający wprowadzanie protezy do kanału roboczego</t>
  </si>
  <si>
    <t>Wykonane z PE, 8,5 Fr x 12, 15 cm zagięta proksymalnie, w pojedynczym, sterylnym opakowaniu proteza oraz plastikowy pozycjoner ułatwiający wprowadzanie protezy do kanału roboczego</t>
  </si>
  <si>
    <t>Wykonane z PE, 10 Fr x 5, 7, 9, 12, 15 cm z zagięciem środkowym, w pojedynczym, sterylnym opakowaniu proteza oraz plastikowy pozycjoner ułatwiający wprowadzanie protezy do kanału roboczego</t>
  </si>
  <si>
    <t>do dróg żółciowych, nitinolowa niepowlekana oraz powlekana. System wprowadzający o średnicy max 9Fr, długość zestawu 200 cm (+/- 20 cm), z protezami średnicy 10 mm i długości 4cm/6cm/8cm, możliwość cofania i ponownego wysunięcia protezy z cewnika w trakcie uwalniania</t>
  </si>
  <si>
    <t>jednorazowego użytku, nitinolowe, do penetracji dróg żółciowych /trzustkowych z hydrofilną 5 cm końcówką. Średnice 0,035" oraz 0,025", proste/zagięte o minimalnej długości 450 cm</t>
  </si>
  <si>
    <t>jednorazowego użytku, do dróg żółciowych, temperowane od 5-6 do 10-12 Fr, widoczne w RTG długość 180-190 cm</t>
  </si>
  <si>
    <t>dwukanałowa, o średnicy 2,6-3,2 mm, długości 180 cm (+/- 20 cm), średnica szczotki 2-3 mm</t>
  </si>
  <si>
    <t>progresywne, trójstopniowe, do poszerzeń zwężeń w obrębie układu pokarmowego (przełyk,żołądek, jelito), długość cewnika 220-230 cm, długość balonu 5,5-8 cm średnica balonu 15-18mm, 18-20 mm, do kanału 2,8mm, w zestawie prowadnica wstępnie przeprowadzona przez cewnik balonu</t>
  </si>
  <si>
    <t>Chwytak</t>
  </si>
  <si>
    <t>jednorazowego użytku, siatka rozpostarta na pętli o wymiarach 30 x 60 mm, długość narzędzia 230 cm, średnica cewnika 2,3 mm, funkcja rotacji</t>
  </si>
  <si>
    <t xml:space="preserve">Pakiet nr 9.  Pętle do polipektomii </t>
  </si>
  <si>
    <t xml:space="preserve">Pakiet nr 8. Staplery liniowe                                                                                      </t>
  </si>
  <si>
    <t>Ilość zamawiana w okresie umowy</t>
  </si>
  <si>
    <t>jednorazowa heksagonalna,średnica narzędzia 2,3-2,4mm, długość narzędzia 230-240cm, średnica pętli 20 mm</t>
  </si>
  <si>
    <t xml:space="preserve">Siatka polipropylenowa monofilamentowa w kształcie litery „Y’’, wykorzystywana w zabiegach sakrokolpopeksji w procedurach laparoskopowych lub otwartych
- siatka w kolorze niebieskim z białym znacznikiem środka siatki
- wielkość porów minimum 2,7 mm2
- gramatura siatki 23-25 g/m2
- w zestawie z siatką jednorazowe narzędzie do pozycjonowania pochwy oraz ułatwiające zakładanie szwów
</t>
  </si>
  <si>
    <t xml:space="preserve">System taśmy podcewkowej do operacyjnego leczenia wysiłkowego nietrzymania moczu  
u kobiet, taśma zakładana załonowo, o porowatości 1180-1200 μm oraz grubości w zakresie 0,60 – 0,66 mm. Taśma wykonana w 100% z polipropylenu, monofilamentowa, posiadająca wygładzone krawędzie w części podcewkowej. W pozostałej części taśmy brzegi niezgrzewane dla lepszego zakotwiczenia w tkance. Wypustka środkująca zapewniająca równy rozkład taśmy po obu stronach cewki moczowej i pomagająca w jej prawidłowym naprężeniu. System aplikacji w postaci igły o średnicy maks. 2,7 mm, z ergonomiczną rękojeścią i ruchomym elementem wypychającym ułatwiającym implantację taśmy. System całkowicie jednorazowy.
</t>
  </si>
  <si>
    <t xml:space="preserve">Pakiet nr 1.  Zestawy do leczenia wysiłkowego nietrzymania moczu </t>
  </si>
  <si>
    <t xml:space="preserve">Pakiet nr 10.  Ewakuator laparoskopowy </t>
  </si>
  <si>
    <t>jednorazowa owalna, średnica narzędzia 2,3-2,4mm, długość narzędzia 230-240cm, średnica pętli 25mm</t>
  </si>
  <si>
    <t>Pakiet nr 6  Pętle do polipów</t>
  </si>
  <si>
    <t>Papilotom jednorazowego użytku, trójkanałowy, z funkcją rotacji, dł. cięciwy 25 mm, średnica cewnika 2,2 mm, odcinek dystalny o średnicy 1,8mm, dł. noska 6 mm, dla kanału o śr. min. 2,8 mm. Akceptujący prowadnik 0,035”, skalowana rękojeść</t>
  </si>
  <si>
    <t>Papilotom jednorazowego użytku, trójkanałowy, z funkcją rotacji, dł. cięciwy 25 mm, dł. noska 5 mm. Akceptujący prowadnik 0,035”, rękojeść ze wskaźnikiem wychylenia noska</t>
  </si>
  <si>
    <t>Papilotom igłowy, jednorazowego użytku, dwukanałowy, igła o regulowanej długości, o maksymalnym wysunięciu. 6mm, średnica proksymalnej części cewnika 2,2mm, dystalnej części 1,8mm, papilotom trwale połączony z uchwytem wyposażonym w standardowe przyłącze HF, łącznik typu Y pozwalający na podanie kontrastu bez usuwania prowadnika, akceptujący prowadnik 0,035"</t>
  </si>
  <si>
    <t xml:space="preserve">Papilotom </t>
  </si>
  <si>
    <t>Koszyk 4 drutowy</t>
  </si>
  <si>
    <t>Koszyk do ekstrakcji, jednorazowego użytku, 4-drutowy, z plecionego drutu. Długość 50 mm.Funkcja rotacji, port Luer do podania kontrastu, Skalowana rękojeść, minimalna średnica kanału roboczego 2,8 mm, długość narzędzia min. 190 cm</t>
  </si>
  <si>
    <t>Koszyk 6 drutowy</t>
  </si>
  <si>
    <t>Koszyk do ekstrakcji, jednorazowego użytku, 6-drutowy, z plecionego drutu. Długość 50 mm.Funkcja rotacji, port Luer do podania kontrastu, Skalowana rękojeść, minimalna średnica kanału roboczego 2,8 mm, długość narzędzia min. 190 cm</t>
  </si>
  <si>
    <t>Pakiet nr 12  Balony do usuwania złogów i klipsownice endoskopowe</t>
  </si>
  <si>
    <t>Balon do usuwania złogów</t>
  </si>
  <si>
    <t>Balon do usuwania złogów, trójkanałowy, trójstopniowy, nie zawierający lateksu lub innych substancji zwiększających ryzyko wystąpienia reakcji alergicznej, jednorazowy. Pakowany z trzema strzykawkami o zróżnicowanej pojemności. Każda ze strzykawek posiada opis średnicy do której pompuje balon. Średnice balonu: 9mm; 13mm; 16mm: Śr. cewnika: 7Fr. Długość narzędzia: 200cm. Markery RTG . Współpracujący z prowadnikiem 0,035”.</t>
  </si>
  <si>
    <t>Koszyk na prowadnik 0,035''</t>
  </si>
  <si>
    <t>Koszyk do ekstrakcji na prowadnik 0,035'', łacznik typu Y umożliwiajacy podanie kontrastu bez usuwania prowadnika, jednorazowego użytku, od 4 do 8 drutowy, z plecionego drutu. Długość 50 mm.Funkcja rotacji, port Luer do podania kontrastu, Skalowana rękojeść, minimalna średnica kanału roboczego 2,8 mm, długość narzędzia min. 190 cm</t>
  </si>
  <si>
    <t>Cewnik do ECPW kulka</t>
  </si>
  <si>
    <t>Cewnik do ECPW stożek</t>
  </si>
  <si>
    <t>długość od 160 cm, średnica narzędzia 2,3mm, wysunięcie igły 5mm, średnica igły od 23G do 25G</t>
  </si>
  <si>
    <t>jednorazowego użytku , długośc narzędzia  230 cm, średnica cewnika 2,4-2,5 mm, bez osłony zewnetrznej, cewnik pokryty teflonem, mozliwośc wielokrotnego otwarcia/zamkniecia klipsa przed jego uwolnieniem, rozwarcie ramion klipsa  13 mm oraz 16 mm, kat rozwarcia 135 stp.</t>
  </si>
  <si>
    <t>jednorazowego użytku , długośc narzędzia  165 cm, średnica cewnika 2,4-2,5 mm, bez osłony zewnetrznej, cewnik pokryty teflonem, mozliwośc wielokrotnego otwarcia/zamkniecia klipsa przed jego uwolnieniem, rozwarcie ramion klipsa 13 mm oraz 16 mm, kat rozwarcia 135 stp.</t>
  </si>
  <si>
    <t>Pompa do pompowania balonów do poszerzania, funkcja szybkiej deflacji, zakres pracy 0-440 PSI</t>
  </si>
  <si>
    <t>Pompa do pompowania balonów</t>
  </si>
  <si>
    <t>pętle do podwiązywania polipów typu endoloop</t>
  </si>
  <si>
    <t>Cewnik ECPW do podawania kontrastu, jednorazowego użytku, zakończony metalową kulką, do prowadnika 0,035", średnica dystalnej części cewnika 1,8 mm, śr. części proksymalnej 2,45 mm,, łącznik typu Y z uszczelką, trwale połączony z rękojeścią, umożliwia podanie kontrastu bez usunięcia prowadnika</t>
  </si>
  <si>
    <t>Cewnik ECPW do podawania kontrastu, jednorazowego użytku, zakończony metalowym stożkiem, do prowadnika 0,035", średnica dystalnej części cewnika 1,8 mm, części proksymalnej 2,45 mm, łącznik typu Y z uszczelką, trwale połączony z rękojeścią, umożliwia podanie kontrastu bez usunięcia prowadnika</t>
  </si>
  <si>
    <t>Jednorazowego użytku, średnicy 10Fr, wstępnie złożony (cewnik i popychacz) o długości popychacza 180cm i długości cewnika 220cm współpracujący z protezami o średnicach 10Fr– zróżnicowana kolorystyka w zależności od średnicy zestawu, zestaw od strony proksymalnej zakończony łącznikiem typu Y z samouszczelniającą się czapeczką pozwalającą na podanie kontrastu bez usuwania prowadnika</t>
  </si>
  <si>
    <t>Jednorazowego użytku, średnicy 8,5Fr, wstępnie złożony (cewnik i popychacz) o długości popychacza 180cm i długości cewnika 220cm współpracujący z protezami o średnicach 8,5Fr– zróżnicowana kolorystyka w zależności od średnicy zestawu, zestaw od strony proksymalnej zakończony łącznikiem typu Y z samouszczelniającą się czapeczką pozwalającą na podanie kontrastu bez usuwania prowadnika</t>
  </si>
  <si>
    <t>(opatrzyć elektronicznym podpisem kwalifikowanym osoby uprawnionej do składania oświadczeń woli w imieniu wykonawcy)</t>
  </si>
  <si>
    <t>Pakiet nr 7.  Protezy do dróg żółciowych i zestawy , koszyki, igły do ostrzykiwań</t>
  </si>
  <si>
    <t xml:space="preserve">Pakiet nr 11  Papilotomy, koszyki i balony do endoskopii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</si>
</sst>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\ &quot;zł&quot;"/>
    <numFmt numFmtId="170" formatCode="#,##0_ ;\-#,##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52" applyFont="1" applyBorder="1" applyAlignment="1">
      <alignment vertical="center" wrapText="1"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4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3" fontId="6" fillId="0" borderId="10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0" borderId="10" xfId="0" applyNumberFormat="1" applyFont="1" applyBorder="1" applyAlignment="1">
      <alignment horizontal="left"/>
    </xf>
    <xf numFmtId="43" fontId="4" fillId="0" borderId="11" xfId="0" applyNumberFormat="1" applyFont="1" applyBorder="1" applyAlignment="1">
      <alignment horizontal="left"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4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left" wrapText="1"/>
      <protection/>
    </xf>
    <xf numFmtId="0" fontId="0" fillId="0" borderId="10" xfId="57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5" fillId="0" borderId="0" xfId="57" applyFont="1">
      <alignment/>
      <protection/>
    </xf>
    <xf numFmtId="0" fontId="0" fillId="0" borderId="0" xfId="57" applyBorder="1">
      <alignment/>
      <protection/>
    </xf>
    <xf numFmtId="0" fontId="7" fillId="0" borderId="0" xfId="57" applyFont="1">
      <alignment/>
      <protection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57" applyFo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0" fillId="33" borderId="10" xfId="57" applyFill="1" applyBorder="1" applyAlignment="1">
      <alignment horizontal="center"/>
      <protection/>
    </xf>
    <xf numFmtId="0" fontId="8" fillId="33" borderId="10" xfId="57" applyFont="1" applyFill="1" applyBorder="1" applyAlignment="1">
      <alignment horizontal="left" wrapText="1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horizontal="center"/>
      <protection/>
    </xf>
    <xf numFmtId="0" fontId="0" fillId="33" borderId="0" xfId="57" applyFill="1">
      <alignment/>
      <protection/>
    </xf>
    <xf numFmtId="0" fontId="8" fillId="33" borderId="10" xfId="57" applyFont="1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wrapText="1"/>
      <protection/>
    </xf>
    <xf numFmtId="43" fontId="0" fillId="0" borderId="0" xfId="57" applyNumberFormat="1" applyBorder="1">
      <alignment/>
      <protection/>
    </xf>
    <xf numFmtId="0" fontId="10" fillId="0" borderId="0" xfId="55" applyFont="1">
      <alignment/>
      <protection/>
    </xf>
    <xf numFmtId="0" fontId="1" fillId="0" borderId="0" xfId="57" applyFont="1">
      <alignment/>
      <protection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3" fontId="1" fillId="0" borderId="10" xfId="0" applyNumberFormat="1" applyFont="1" applyBorder="1" applyAlignment="1">
      <alignment horizontal="center" wrapText="1"/>
    </xf>
    <xf numFmtId="43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43" fontId="1" fillId="0" borderId="12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11" xfId="0" applyNumberFormat="1" applyFont="1" applyBorder="1" applyAlignment="1">
      <alignment horizontal="left"/>
    </xf>
    <xf numFmtId="169" fontId="1" fillId="0" borderId="10" xfId="0" applyNumberFormat="1" applyFont="1" applyBorder="1" applyAlignment="1">
      <alignment horizontal="center"/>
    </xf>
    <xf numFmtId="43" fontId="8" fillId="33" borderId="10" xfId="57" applyNumberFormat="1" applyFont="1" applyFill="1" applyBorder="1">
      <alignment/>
      <protection/>
    </xf>
    <xf numFmtId="0" fontId="8" fillId="33" borderId="10" xfId="57" applyFont="1" applyFill="1" applyBorder="1">
      <alignment/>
      <protection/>
    </xf>
    <xf numFmtId="43" fontId="8" fillId="0" borderId="10" xfId="57" applyNumberFormat="1" applyFont="1" applyBorder="1">
      <alignment/>
      <protection/>
    </xf>
    <xf numFmtId="0" fontId="8" fillId="0" borderId="10" xfId="57" applyFont="1" applyBorder="1">
      <alignment/>
      <protection/>
    </xf>
    <xf numFmtId="43" fontId="8" fillId="0" borderId="11" xfId="57" applyNumberFormat="1" applyFont="1" applyBorder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52" applyFont="1" applyBorder="1" applyAlignment="1">
      <alignment vertical="top" wrapText="1"/>
      <protection/>
    </xf>
    <xf numFmtId="0" fontId="9" fillId="0" borderId="10" xfId="57" applyFont="1" applyBorder="1" applyAlignment="1">
      <alignment vertical="top" wrapText="1"/>
      <protection/>
    </xf>
    <xf numFmtId="0" fontId="9" fillId="33" borderId="10" xfId="57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57" applyFont="1" applyAlignment="1">
      <alignment horizontal="right"/>
      <protection/>
    </xf>
    <xf numFmtId="0" fontId="7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0" fontId="5" fillId="0" borderId="13" xfId="57" applyFont="1" applyBorder="1" applyAlignment="1">
      <alignment horizontal="center"/>
      <protection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2 2" xfId="53"/>
    <cellStyle name="Normalny 2" xfId="54"/>
    <cellStyle name="Normalny 2 2" xfId="55"/>
    <cellStyle name="Normalny 3" xfId="56"/>
    <cellStyle name="Normalny 4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E6" sqref="E6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3.421875" style="0" customWidth="1"/>
    <col min="4" max="4" width="10.28125" style="0" customWidth="1"/>
    <col min="5" max="5" width="6.8515625" style="0" customWidth="1"/>
    <col min="7" max="7" width="9.7109375" style="0" bestFit="1" customWidth="1"/>
    <col min="9" max="9" width="13.57421875" style="0" customWidth="1"/>
    <col min="10" max="10" width="13.8515625" style="1" customWidth="1"/>
  </cols>
  <sheetData>
    <row r="1" spans="1:7" ht="12.75">
      <c r="A1" s="104"/>
      <c r="B1" s="105"/>
      <c r="C1" s="105"/>
      <c r="D1" s="105"/>
      <c r="E1" s="105"/>
      <c r="F1" s="105"/>
      <c r="G1" s="1" t="s">
        <v>52</v>
      </c>
    </row>
    <row r="2" spans="1:7" ht="12.75">
      <c r="A2" s="89" t="s">
        <v>109</v>
      </c>
      <c r="B2" s="89"/>
      <c r="C2" s="89"/>
      <c r="D2" s="89"/>
      <c r="E2" s="89"/>
      <c r="F2" s="89"/>
      <c r="G2" s="1"/>
    </row>
    <row r="4" spans="1:10" ht="70.5" customHeight="1">
      <c r="A4" s="2" t="s">
        <v>0</v>
      </c>
      <c r="B4" s="3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9" t="s">
        <v>5</v>
      </c>
      <c r="H4" s="3" t="s">
        <v>4</v>
      </c>
      <c r="I4" s="3" t="s">
        <v>3</v>
      </c>
      <c r="J4" s="3" t="s">
        <v>55</v>
      </c>
    </row>
    <row r="5" spans="1:10" s="5" customFormat="1" ht="139.5" customHeight="1">
      <c r="A5" s="12">
        <v>1</v>
      </c>
      <c r="B5" s="13" t="s">
        <v>11</v>
      </c>
      <c r="C5" s="95" t="s">
        <v>107</v>
      </c>
      <c r="D5" s="16"/>
      <c r="E5" s="12" t="s">
        <v>7</v>
      </c>
      <c r="F5" s="12">
        <v>15</v>
      </c>
      <c r="G5" s="37"/>
      <c r="H5" s="4"/>
      <c r="I5" s="78">
        <f>F5*G5</f>
        <v>0</v>
      </c>
      <c r="J5" s="39"/>
    </row>
    <row r="6" spans="1:10" s="5" customFormat="1" ht="202.5" customHeight="1">
      <c r="A6" s="12">
        <v>2</v>
      </c>
      <c r="B6" s="13" t="s">
        <v>11</v>
      </c>
      <c r="C6" s="95" t="s">
        <v>108</v>
      </c>
      <c r="D6" s="4"/>
      <c r="E6" s="11" t="s">
        <v>7</v>
      </c>
      <c r="F6" s="12">
        <v>10</v>
      </c>
      <c r="G6" s="37"/>
      <c r="H6" s="4"/>
      <c r="I6" s="78">
        <f>F6*G6</f>
        <v>0</v>
      </c>
      <c r="J6" s="39"/>
    </row>
    <row r="7" spans="7:10" ht="12.75">
      <c r="G7" s="7" t="s">
        <v>9</v>
      </c>
      <c r="I7" s="78">
        <f>SUM(I5:I6)</f>
        <v>0</v>
      </c>
      <c r="J7" s="40"/>
    </row>
    <row r="8" spans="7:10" ht="12.75">
      <c r="G8" s="7"/>
      <c r="I8" s="8"/>
      <c r="J8" s="41"/>
    </row>
    <row r="9" spans="1:10" ht="12.75">
      <c r="A9" s="1" t="s">
        <v>56</v>
      </c>
      <c r="G9" s="7"/>
      <c r="I9" s="8"/>
      <c r="J9" s="41"/>
    </row>
    <row r="10" spans="7:10" ht="12.75">
      <c r="G10" s="7"/>
      <c r="I10" s="8"/>
      <c r="J10" s="41"/>
    </row>
    <row r="11" ht="12.75">
      <c r="C11" s="5"/>
    </row>
    <row r="12" spans="3:10" ht="12.75">
      <c r="C12" s="101" t="s">
        <v>138</v>
      </c>
      <c r="I12" s="7"/>
      <c r="J12" s="42"/>
    </row>
    <row r="14" spans="2:3" ht="12.75">
      <c r="B14" s="103"/>
      <c r="C14" s="103"/>
    </row>
    <row r="15" ht="12.75">
      <c r="B15" s="14"/>
    </row>
    <row r="16" ht="12.75">
      <c r="B16" s="14"/>
    </row>
  </sheetData>
  <sheetProtection/>
  <mergeCells count="2">
    <mergeCell ref="B14:C14"/>
    <mergeCell ref="A1:F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G5" sqref="G5:G11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3.421875" style="0" customWidth="1"/>
    <col min="4" max="4" width="10.28125" style="0" customWidth="1"/>
    <col min="5" max="5" width="5.57421875" style="0" customWidth="1"/>
    <col min="6" max="6" width="10.7109375" style="0" customWidth="1"/>
    <col min="9" max="9" width="13.57421875" style="0" customWidth="1"/>
    <col min="10" max="10" width="13.8515625" style="1" customWidth="1"/>
  </cols>
  <sheetData>
    <row r="1" spans="1:7" ht="12.75">
      <c r="A1" t="s">
        <v>8</v>
      </c>
      <c r="B1" s="106"/>
      <c r="C1" s="106"/>
      <c r="D1" s="106"/>
      <c r="E1" s="106"/>
      <c r="F1" s="106"/>
      <c r="G1" s="1" t="s">
        <v>52</v>
      </c>
    </row>
    <row r="2" spans="1:2" ht="12.75">
      <c r="A2" s="1" t="s">
        <v>14</v>
      </c>
      <c r="B2" s="1"/>
    </row>
    <row r="4" spans="1:10" ht="50.25" customHeight="1">
      <c r="A4" s="2" t="s">
        <v>0</v>
      </c>
      <c r="B4" s="3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9" t="s">
        <v>5</v>
      </c>
      <c r="H4" s="3" t="s">
        <v>4</v>
      </c>
      <c r="I4" s="3" t="s">
        <v>3</v>
      </c>
      <c r="J4" s="3" t="s">
        <v>55</v>
      </c>
    </row>
    <row r="5" spans="1:10" s="7" customFormat="1" ht="39.75" customHeight="1">
      <c r="A5" s="11">
        <v>1</v>
      </c>
      <c r="B5" s="15" t="s">
        <v>15</v>
      </c>
      <c r="C5" s="20" t="s">
        <v>20</v>
      </c>
      <c r="D5" s="10"/>
      <c r="E5" s="11" t="s">
        <v>7</v>
      </c>
      <c r="F5" s="11">
        <v>250</v>
      </c>
      <c r="G5" s="37"/>
      <c r="H5" s="10"/>
      <c r="I5" s="78">
        <f>F5*G5</f>
        <v>0</v>
      </c>
      <c r="J5" s="39"/>
    </row>
    <row r="6" spans="1:10" s="7" customFormat="1" ht="36" customHeight="1">
      <c r="A6" s="11">
        <v>2</v>
      </c>
      <c r="B6" s="15" t="s">
        <v>15</v>
      </c>
      <c r="C6" s="20" t="s">
        <v>41</v>
      </c>
      <c r="D6" s="10"/>
      <c r="E6" s="11" t="s">
        <v>42</v>
      </c>
      <c r="F6" s="11">
        <v>100</v>
      </c>
      <c r="G6" s="37"/>
      <c r="H6" s="10"/>
      <c r="I6" s="78">
        <f aca="true" t="shared" si="0" ref="I6:I11">F6*G6</f>
        <v>0</v>
      </c>
      <c r="J6" s="39"/>
    </row>
    <row r="7" spans="1:10" s="5" customFormat="1" ht="32.25" customHeight="1">
      <c r="A7" s="12">
        <v>3</v>
      </c>
      <c r="B7" s="15" t="s">
        <v>12</v>
      </c>
      <c r="C7" s="20" t="s">
        <v>21</v>
      </c>
      <c r="D7" s="4"/>
      <c r="E7" s="11" t="s">
        <v>7</v>
      </c>
      <c r="F7" s="11">
        <v>100</v>
      </c>
      <c r="G7" s="37"/>
      <c r="H7" s="4"/>
      <c r="I7" s="78">
        <f t="shared" si="0"/>
        <v>0</v>
      </c>
      <c r="J7" s="39"/>
    </row>
    <row r="8" spans="1:10" s="5" customFormat="1" ht="34.5" customHeight="1">
      <c r="A8" s="12">
        <v>4</v>
      </c>
      <c r="B8" s="15" t="s">
        <v>16</v>
      </c>
      <c r="C8" s="20" t="s">
        <v>22</v>
      </c>
      <c r="D8" s="4"/>
      <c r="E8" s="11" t="s">
        <v>7</v>
      </c>
      <c r="F8" s="11">
        <v>100</v>
      </c>
      <c r="G8" s="37"/>
      <c r="H8" s="4"/>
      <c r="I8" s="78">
        <f t="shared" si="0"/>
        <v>0</v>
      </c>
      <c r="J8" s="39"/>
    </row>
    <row r="9" spans="1:10" s="5" customFormat="1" ht="28.5" customHeight="1">
      <c r="A9" s="12">
        <v>5</v>
      </c>
      <c r="B9" s="15" t="s">
        <v>18</v>
      </c>
      <c r="C9" s="20" t="s">
        <v>17</v>
      </c>
      <c r="D9" s="4"/>
      <c r="E9" s="11" t="s">
        <v>7</v>
      </c>
      <c r="F9" s="11">
        <v>2</v>
      </c>
      <c r="G9" s="37"/>
      <c r="H9" s="4"/>
      <c r="I9" s="78">
        <f t="shared" si="0"/>
        <v>0</v>
      </c>
      <c r="J9" s="39"/>
    </row>
    <row r="10" spans="1:10" s="5" customFormat="1" ht="38.25" customHeight="1">
      <c r="A10" s="12">
        <v>6</v>
      </c>
      <c r="B10" s="15" t="s">
        <v>43</v>
      </c>
      <c r="C10" s="34" t="s">
        <v>44</v>
      </c>
      <c r="D10" s="4"/>
      <c r="E10" s="11" t="s">
        <v>7</v>
      </c>
      <c r="F10" s="11">
        <v>30</v>
      </c>
      <c r="G10" s="37"/>
      <c r="H10" s="4"/>
      <c r="I10" s="78">
        <f t="shared" si="0"/>
        <v>0</v>
      </c>
      <c r="J10" s="39"/>
    </row>
    <row r="11" spans="1:10" s="5" customFormat="1" ht="62.25" customHeight="1">
      <c r="A11" s="12">
        <v>7</v>
      </c>
      <c r="B11" s="15" t="s">
        <v>19</v>
      </c>
      <c r="C11" s="20" t="s">
        <v>23</v>
      </c>
      <c r="D11" s="4"/>
      <c r="E11" s="11" t="s">
        <v>7</v>
      </c>
      <c r="F11" s="11">
        <v>10</v>
      </c>
      <c r="G11" s="37"/>
      <c r="H11" s="4"/>
      <c r="I11" s="78">
        <f t="shared" si="0"/>
        <v>0</v>
      </c>
      <c r="J11" s="39"/>
    </row>
    <row r="12" spans="7:10" ht="12.75">
      <c r="G12" s="7" t="s">
        <v>9</v>
      </c>
      <c r="I12" s="78">
        <f>SUM(I5:I11)</f>
        <v>0</v>
      </c>
      <c r="J12" s="40"/>
    </row>
    <row r="13" spans="7:10" ht="12.75">
      <c r="G13" s="7"/>
      <c r="I13" s="8"/>
      <c r="J13" s="41"/>
    </row>
    <row r="14" spans="1:10" ht="12.75">
      <c r="A14" s="1" t="s">
        <v>56</v>
      </c>
      <c r="G14" s="7"/>
      <c r="I14" s="8"/>
      <c r="J14" s="41"/>
    </row>
    <row r="15" spans="7:10" ht="12.75">
      <c r="G15" s="7"/>
      <c r="I15" s="8"/>
      <c r="J15" s="41"/>
    </row>
    <row r="16" ht="12.75">
      <c r="C16" s="5"/>
    </row>
    <row r="17" spans="3:10" ht="12.75">
      <c r="C17" s="101" t="s">
        <v>138</v>
      </c>
      <c r="I17" s="7"/>
      <c r="J17" s="42"/>
    </row>
    <row r="19" spans="2:3" ht="12.75">
      <c r="B19" s="19"/>
      <c r="C19" s="19"/>
    </row>
    <row r="20" ht="12.75">
      <c r="B20" s="14"/>
    </row>
    <row r="21" ht="12.75">
      <c r="B21" s="14"/>
    </row>
  </sheetData>
  <sheetProtection/>
  <mergeCells count="1">
    <mergeCell ref="B1:F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G5" sqref="G5:G6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3.421875" style="0" customWidth="1"/>
    <col min="4" max="4" width="10.28125" style="0" customWidth="1"/>
    <col min="5" max="5" width="6.8515625" style="0" customWidth="1"/>
    <col min="6" max="6" width="10.57421875" style="0" customWidth="1"/>
    <col min="9" max="9" width="13.57421875" style="0" customWidth="1"/>
    <col min="10" max="10" width="13.8515625" style="0" customWidth="1"/>
  </cols>
  <sheetData>
    <row r="1" spans="1:7" ht="12.75">
      <c r="A1" s="106" t="s">
        <v>8</v>
      </c>
      <c r="B1" s="106"/>
      <c r="C1" s="106"/>
      <c r="D1" s="106"/>
      <c r="E1" s="106"/>
      <c r="F1" s="106"/>
      <c r="G1" s="1" t="s">
        <v>52</v>
      </c>
    </row>
    <row r="2" spans="1:2" ht="12.75">
      <c r="A2" s="1" t="s">
        <v>90</v>
      </c>
      <c r="B2" s="1"/>
    </row>
    <row r="4" spans="1:10" ht="60" customHeight="1">
      <c r="A4" s="2" t="s">
        <v>0</v>
      </c>
      <c r="B4" s="3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9" t="s">
        <v>5</v>
      </c>
      <c r="H4" s="3" t="s">
        <v>4</v>
      </c>
      <c r="I4" s="3" t="s">
        <v>3</v>
      </c>
      <c r="J4" s="3" t="s">
        <v>55</v>
      </c>
    </row>
    <row r="5" spans="1:10" s="7" customFormat="1" ht="41.25" customHeight="1">
      <c r="A5" s="11">
        <v>1</v>
      </c>
      <c r="B5" s="15" t="s">
        <v>13</v>
      </c>
      <c r="C5" s="34" t="s">
        <v>77</v>
      </c>
      <c r="D5" s="10"/>
      <c r="E5" s="11" t="s">
        <v>7</v>
      </c>
      <c r="F5" s="11">
        <v>2000</v>
      </c>
      <c r="G5" s="37"/>
      <c r="H5" s="10"/>
      <c r="I5" s="78">
        <f>F5*G5</f>
        <v>0</v>
      </c>
      <c r="J5" s="39"/>
    </row>
    <row r="6" spans="1:10" s="7" customFormat="1" ht="41.25" customHeight="1">
      <c r="A6" s="11">
        <v>2</v>
      </c>
      <c r="B6" s="15" t="s">
        <v>40</v>
      </c>
      <c r="C6" s="34" t="s">
        <v>78</v>
      </c>
      <c r="D6" s="10"/>
      <c r="E6" s="11" t="s">
        <v>7</v>
      </c>
      <c r="F6" s="11">
        <v>80</v>
      </c>
      <c r="G6" s="37"/>
      <c r="H6" s="10"/>
      <c r="I6" s="78">
        <f>F6*G6</f>
        <v>0</v>
      </c>
      <c r="J6" s="39"/>
    </row>
    <row r="7" spans="7:10" ht="12.75">
      <c r="G7" s="7" t="s">
        <v>9</v>
      </c>
      <c r="I7" s="78">
        <f>SUM(I5:I6)</f>
        <v>0</v>
      </c>
      <c r="J7" s="40"/>
    </row>
    <row r="8" spans="7:10" ht="12.75">
      <c r="G8" s="7"/>
      <c r="I8" s="8"/>
      <c r="J8" s="8"/>
    </row>
    <row r="9" spans="1:10" ht="12.75">
      <c r="A9" s="1" t="s">
        <v>56</v>
      </c>
      <c r="G9" s="7"/>
      <c r="I9" s="8"/>
      <c r="J9" s="8"/>
    </row>
    <row r="10" spans="7:10" ht="12.75">
      <c r="G10" s="7"/>
      <c r="I10" s="8"/>
      <c r="J10" s="8"/>
    </row>
    <row r="11" spans="2:10" ht="12.75">
      <c r="B11" s="1"/>
      <c r="G11" s="7"/>
      <c r="I11" s="8"/>
      <c r="J11" s="8"/>
    </row>
    <row r="12" spans="7:10" ht="12.75">
      <c r="G12" s="7"/>
      <c r="I12" s="8"/>
      <c r="J12" s="8"/>
    </row>
    <row r="13" ht="12.75">
      <c r="C13" s="5"/>
    </row>
    <row r="14" spans="3:10" ht="12.75">
      <c r="C14" s="101" t="s">
        <v>138</v>
      </c>
      <c r="I14" s="7"/>
      <c r="J14" s="7"/>
    </row>
    <row r="16" spans="2:3" ht="12.75">
      <c r="B16" s="103"/>
      <c r="C16" s="103"/>
    </row>
    <row r="17" ht="12.75">
      <c r="B17" s="14"/>
    </row>
    <row r="18" ht="12.75">
      <c r="B18" s="14"/>
    </row>
  </sheetData>
  <sheetProtection/>
  <mergeCells count="2">
    <mergeCell ref="B16:C16"/>
    <mergeCell ref="A1:F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6"/>
  <sheetViews>
    <sheetView view="pageLayout" zoomScaleNormal="120" zoomScaleSheetLayoutView="100" workbookViewId="0" topLeftCell="A1">
      <selection activeCell="G5" sqref="G5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7.57421875" style="0" customWidth="1"/>
    <col min="4" max="4" width="10.28125" style="0" customWidth="1"/>
    <col min="5" max="5" width="6.8515625" style="0" customWidth="1"/>
    <col min="6" max="6" width="10.7109375" style="0" customWidth="1"/>
    <col min="9" max="9" width="13.57421875" style="0" customWidth="1"/>
    <col min="10" max="10" width="13.8515625" style="0" customWidth="1"/>
  </cols>
  <sheetData>
    <row r="1" spans="1:7" ht="12.75">
      <c r="A1" s="106" t="s">
        <v>8</v>
      </c>
      <c r="B1" s="106"/>
      <c r="C1" s="106"/>
      <c r="D1" s="106"/>
      <c r="E1" s="106"/>
      <c r="F1" s="106"/>
      <c r="G1" s="1" t="s">
        <v>52</v>
      </c>
    </row>
    <row r="2" spans="1:2" ht="12.75">
      <c r="A2" s="1" t="s">
        <v>91</v>
      </c>
      <c r="B2" s="1"/>
    </row>
    <row r="4" spans="1:10" ht="47.25" customHeight="1">
      <c r="A4" s="2" t="s">
        <v>0</v>
      </c>
      <c r="B4" s="3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9" t="s">
        <v>5</v>
      </c>
      <c r="H4" s="3" t="s">
        <v>4</v>
      </c>
      <c r="I4" s="3" t="s">
        <v>3</v>
      </c>
      <c r="J4" s="3" t="s">
        <v>55</v>
      </c>
    </row>
    <row r="5" spans="1:10" s="7" customFormat="1" ht="48.75" customHeight="1">
      <c r="A5" s="11">
        <v>1</v>
      </c>
      <c r="B5" s="13" t="s">
        <v>53</v>
      </c>
      <c r="C5" s="96" t="s">
        <v>66</v>
      </c>
      <c r="D5" s="10"/>
      <c r="E5" s="11" t="s">
        <v>7</v>
      </c>
      <c r="F5" s="36">
        <v>2500</v>
      </c>
      <c r="G5" s="37"/>
      <c r="H5" s="10"/>
      <c r="I5" s="78">
        <f>F5*G5</f>
        <v>0</v>
      </c>
      <c r="J5" s="39"/>
    </row>
    <row r="6" spans="3:10" ht="12.75">
      <c r="C6" s="8"/>
      <c r="D6" s="18"/>
      <c r="G6" s="7" t="s">
        <v>9</v>
      </c>
      <c r="I6" s="78">
        <f>SUM(I5)</f>
        <v>0</v>
      </c>
      <c r="J6" s="40"/>
    </row>
    <row r="7" spans="3:10" ht="12.75">
      <c r="C7" s="18"/>
      <c r="D7" s="8"/>
      <c r="G7" s="7"/>
      <c r="I7" s="8"/>
      <c r="J7" s="8"/>
    </row>
    <row r="8" spans="1:10" ht="12.75">
      <c r="A8" s="1" t="s">
        <v>56</v>
      </c>
      <c r="G8" s="7"/>
      <c r="I8" s="8"/>
      <c r="J8" s="8"/>
    </row>
    <row r="9" spans="2:10" ht="12.75">
      <c r="B9" s="1"/>
      <c r="G9" s="7"/>
      <c r="I9" s="8"/>
      <c r="J9" s="8"/>
    </row>
    <row r="10" spans="7:10" ht="12.75">
      <c r="G10" s="7"/>
      <c r="I10" s="8"/>
      <c r="J10" s="8"/>
    </row>
    <row r="11" ht="12.75">
      <c r="C11" s="5"/>
    </row>
    <row r="12" spans="3:10" ht="12.75">
      <c r="C12" s="101" t="s">
        <v>138</v>
      </c>
      <c r="I12" s="7"/>
      <c r="J12" s="7"/>
    </row>
    <row r="14" spans="2:3" ht="12.75">
      <c r="B14" s="103"/>
      <c r="C14" s="103"/>
    </row>
    <row r="15" ht="12.75">
      <c r="B15" s="14"/>
    </row>
    <row r="16" ht="12.75">
      <c r="B16" s="14"/>
    </row>
  </sheetData>
  <sheetProtection/>
  <mergeCells count="2">
    <mergeCell ref="B14:C14"/>
    <mergeCell ref="A1:F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view="pageLayout" zoomScaleNormal="120" zoomScaleSheetLayoutView="100" workbookViewId="0" topLeftCell="A4">
      <selection activeCell="G5" sqref="G5:G14"/>
    </sheetView>
  </sheetViews>
  <sheetFormatPr defaultColWidth="9.140625" defaultRowHeight="12.75"/>
  <cols>
    <col min="1" max="1" width="4.7109375" style="0" customWidth="1"/>
    <col min="2" max="2" width="24.57421875" style="0" customWidth="1"/>
    <col min="3" max="3" width="22.7109375" style="0" customWidth="1"/>
    <col min="4" max="4" width="10.28125" style="0" customWidth="1"/>
    <col min="5" max="5" width="6.8515625" style="0" customWidth="1"/>
    <col min="6" max="6" width="11.421875" style="0" customWidth="1"/>
    <col min="9" max="9" width="13.57421875" style="0" customWidth="1"/>
    <col min="10" max="10" width="13.8515625" style="0" customWidth="1"/>
  </cols>
  <sheetData>
    <row r="1" spans="1:7" ht="12.75">
      <c r="A1" s="106" t="s">
        <v>8</v>
      </c>
      <c r="B1" s="106"/>
      <c r="C1" s="106"/>
      <c r="D1" s="106"/>
      <c r="E1" s="106"/>
      <c r="F1" s="106"/>
      <c r="G1" s="1" t="s">
        <v>52</v>
      </c>
    </row>
    <row r="2" spans="1:2" ht="12.75">
      <c r="A2" s="1" t="s">
        <v>92</v>
      </c>
      <c r="B2" s="1"/>
    </row>
    <row r="3" spans="1:2" ht="12.75">
      <c r="A3" s="1"/>
      <c r="B3" s="1"/>
    </row>
    <row r="4" spans="1:10" ht="51.75" customHeight="1">
      <c r="A4" s="2" t="s">
        <v>0</v>
      </c>
      <c r="B4" s="2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9" t="s">
        <v>5</v>
      </c>
      <c r="H4" s="3" t="s">
        <v>4</v>
      </c>
      <c r="I4" s="3" t="s">
        <v>3</v>
      </c>
      <c r="J4" s="3" t="s">
        <v>55</v>
      </c>
    </row>
    <row r="5" spans="1:10" s="5" customFormat="1" ht="28.5" customHeight="1">
      <c r="A5" s="12">
        <v>1</v>
      </c>
      <c r="B5" s="21" t="s">
        <v>46</v>
      </c>
      <c r="C5" s="20" t="s">
        <v>67</v>
      </c>
      <c r="D5" s="32"/>
      <c r="E5" s="11" t="s">
        <v>7</v>
      </c>
      <c r="F5" s="12">
        <v>5</v>
      </c>
      <c r="G5" s="37"/>
      <c r="H5" s="4"/>
      <c r="I5" s="78">
        <f>F5*G5</f>
        <v>0</v>
      </c>
      <c r="J5" s="39"/>
    </row>
    <row r="6" spans="1:10" s="5" customFormat="1" ht="29.25" customHeight="1">
      <c r="A6" s="12">
        <v>2</v>
      </c>
      <c r="B6" s="21" t="s">
        <v>46</v>
      </c>
      <c r="C6" s="20" t="s">
        <v>68</v>
      </c>
      <c r="D6" s="32"/>
      <c r="E6" s="11" t="s">
        <v>7</v>
      </c>
      <c r="F6" s="12">
        <v>300</v>
      </c>
      <c r="G6" s="37"/>
      <c r="H6" s="4"/>
      <c r="I6" s="78">
        <f aca="true" t="shared" si="0" ref="I6:I14">F6*G6</f>
        <v>0</v>
      </c>
      <c r="J6" s="39"/>
    </row>
    <row r="7" spans="1:10" s="7" customFormat="1" ht="28.5" customHeight="1">
      <c r="A7" s="11">
        <v>3</v>
      </c>
      <c r="B7" s="21" t="s">
        <v>46</v>
      </c>
      <c r="C7" s="20" t="s">
        <v>69</v>
      </c>
      <c r="D7" s="33"/>
      <c r="E7" s="11" t="s">
        <v>7</v>
      </c>
      <c r="F7" s="11">
        <v>900</v>
      </c>
      <c r="G7" s="37"/>
      <c r="H7" s="10"/>
      <c r="I7" s="78">
        <f t="shared" si="0"/>
        <v>0</v>
      </c>
      <c r="J7" s="39"/>
    </row>
    <row r="8" spans="1:10" ht="25.5" customHeight="1">
      <c r="A8" s="11">
        <v>4</v>
      </c>
      <c r="B8" s="21" t="s">
        <v>46</v>
      </c>
      <c r="C8" s="20" t="s">
        <v>70</v>
      </c>
      <c r="D8" s="26"/>
      <c r="E8" s="11" t="s">
        <v>7</v>
      </c>
      <c r="F8" s="12">
        <v>600</v>
      </c>
      <c r="G8" s="37"/>
      <c r="H8" s="6"/>
      <c r="I8" s="78">
        <f t="shared" si="0"/>
        <v>0</v>
      </c>
      <c r="J8" s="39"/>
    </row>
    <row r="9" spans="1:10" ht="29.25">
      <c r="A9" s="11">
        <v>5</v>
      </c>
      <c r="B9" s="21" t="s">
        <v>46</v>
      </c>
      <c r="C9" s="20" t="s">
        <v>71</v>
      </c>
      <c r="D9" s="26"/>
      <c r="E9" s="11" t="s">
        <v>7</v>
      </c>
      <c r="F9" s="12">
        <v>5</v>
      </c>
      <c r="G9" s="37"/>
      <c r="H9" s="6"/>
      <c r="I9" s="78">
        <f t="shared" si="0"/>
        <v>0</v>
      </c>
      <c r="J9" s="39"/>
    </row>
    <row r="10" spans="1:10" ht="28.5" customHeight="1">
      <c r="A10" s="11">
        <v>6</v>
      </c>
      <c r="B10" s="21" t="s">
        <v>46</v>
      </c>
      <c r="C10" s="20" t="s">
        <v>72</v>
      </c>
      <c r="D10" s="26"/>
      <c r="E10" s="11" t="s">
        <v>7</v>
      </c>
      <c r="F10" s="12">
        <v>5</v>
      </c>
      <c r="G10" s="37"/>
      <c r="H10" s="6"/>
      <c r="I10" s="78">
        <f t="shared" si="0"/>
        <v>0</v>
      </c>
      <c r="J10" s="39"/>
    </row>
    <row r="11" spans="1:10" ht="28.5" customHeight="1">
      <c r="A11" s="11">
        <v>7</v>
      </c>
      <c r="B11" s="21" t="s">
        <v>46</v>
      </c>
      <c r="C11" s="20" t="s">
        <v>73</v>
      </c>
      <c r="D11" s="26"/>
      <c r="E11" s="11" t="s">
        <v>7</v>
      </c>
      <c r="F11" s="12">
        <v>5</v>
      </c>
      <c r="G11" s="37"/>
      <c r="H11" s="6"/>
      <c r="I11" s="78">
        <f t="shared" si="0"/>
        <v>0</v>
      </c>
      <c r="J11" s="39"/>
    </row>
    <row r="12" spans="1:10" ht="34.5" customHeight="1">
      <c r="A12" s="11">
        <v>8</v>
      </c>
      <c r="B12" s="21" t="s">
        <v>46</v>
      </c>
      <c r="C12" s="20" t="s">
        <v>74</v>
      </c>
      <c r="D12" s="26"/>
      <c r="E12" s="11" t="s">
        <v>7</v>
      </c>
      <c r="F12" s="12">
        <v>40</v>
      </c>
      <c r="G12" s="37"/>
      <c r="H12" s="6"/>
      <c r="I12" s="78">
        <f t="shared" si="0"/>
        <v>0</v>
      </c>
      <c r="J12" s="39"/>
    </row>
    <row r="13" spans="1:10" ht="29.25" customHeight="1">
      <c r="A13" s="11">
        <v>9</v>
      </c>
      <c r="B13" s="21" t="s">
        <v>46</v>
      </c>
      <c r="C13" s="20" t="s">
        <v>75</v>
      </c>
      <c r="D13" s="26"/>
      <c r="E13" s="11" t="s">
        <v>7</v>
      </c>
      <c r="F13" s="12">
        <v>20</v>
      </c>
      <c r="G13" s="37"/>
      <c r="H13" s="6"/>
      <c r="I13" s="78">
        <f t="shared" si="0"/>
        <v>0</v>
      </c>
      <c r="J13" s="39"/>
    </row>
    <row r="14" spans="1:10" ht="35.25" customHeight="1">
      <c r="A14" s="11">
        <v>10</v>
      </c>
      <c r="B14" s="21" t="s">
        <v>46</v>
      </c>
      <c r="C14" s="20" t="s">
        <v>76</v>
      </c>
      <c r="D14" s="26"/>
      <c r="E14" s="11" t="s">
        <v>7</v>
      </c>
      <c r="F14" s="12">
        <v>20</v>
      </c>
      <c r="G14" s="37"/>
      <c r="H14" s="6"/>
      <c r="I14" s="78">
        <f t="shared" si="0"/>
        <v>0</v>
      </c>
      <c r="J14" s="39"/>
    </row>
    <row r="15" spans="1:10" ht="12.75">
      <c r="A15" s="22"/>
      <c r="B15" s="23"/>
      <c r="C15" s="24"/>
      <c r="D15" s="8"/>
      <c r="E15" s="22"/>
      <c r="F15" s="25"/>
      <c r="G15" s="80"/>
      <c r="I15" s="81">
        <f>SUM(I5:I14)</f>
        <v>0</v>
      </c>
      <c r="J15" s="39"/>
    </row>
    <row r="16" ht="12.75">
      <c r="A16" s="1" t="s">
        <v>56</v>
      </c>
    </row>
    <row r="17" spans="7:10" ht="12.75">
      <c r="G17" s="7"/>
      <c r="I17" s="8"/>
      <c r="J17" s="8"/>
    </row>
    <row r="19" ht="12.75">
      <c r="C19" s="5"/>
    </row>
    <row r="20" spans="3:10" ht="12.75">
      <c r="C20" s="101" t="s">
        <v>138</v>
      </c>
      <c r="I20" s="7"/>
      <c r="J20" s="7"/>
    </row>
    <row r="21" ht="12.75">
      <c r="B21" s="14"/>
    </row>
    <row r="22" ht="12.75">
      <c r="B22" s="14"/>
    </row>
  </sheetData>
  <sheetProtection/>
  <mergeCells count="1">
    <mergeCell ref="A1:F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2"/>
  <sheetViews>
    <sheetView view="pageLayout" zoomScaleNormal="120" zoomScaleSheetLayoutView="100" workbookViewId="0" topLeftCell="A1">
      <selection activeCell="G5" sqref="G5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30.140625" style="0" customWidth="1"/>
    <col min="4" max="4" width="11.8515625" style="0" customWidth="1"/>
    <col min="5" max="5" width="6.8515625" style="0" customWidth="1"/>
    <col min="6" max="6" width="12.00390625" style="0" customWidth="1"/>
    <col min="7" max="7" width="9.7109375" style="0" bestFit="1" customWidth="1"/>
    <col min="9" max="9" width="13.57421875" style="0" customWidth="1"/>
    <col min="10" max="10" width="13.8515625" style="0" customWidth="1"/>
  </cols>
  <sheetData>
    <row r="1" spans="1:7" ht="12.75">
      <c r="A1" s="106" t="s">
        <v>8</v>
      </c>
      <c r="B1" s="106"/>
      <c r="C1" s="106"/>
      <c r="D1" s="106"/>
      <c r="E1" s="106"/>
      <c r="F1" s="106"/>
      <c r="G1" s="1" t="s">
        <v>52</v>
      </c>
    </row>
    <row r="2" spans="1:2" ht="12.75">
      <c r="A2" s="1" t="s">
        <v>112</v>
      </c>
      <c r="B2" s="1"/>
    </row>
    <row r="3" spans="1:2" ht="12.75">
      <c r="A3" s="1"/>
      <c r="B3" s="1"/>
    </row>
    <row r="4" spans="1:10" ht="46.5" customHeight="1">
      <c r="A4" s="2" t="s">
        <v>0</v>
      </c>
      <c r="B4" s="3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9" t="s">
        <v>5</v>
      </c>
      <c r="H4" s="3" t="s">
        <v>4</v>
      </c>
      <c r="I4" s="3" t="s">
        <v>3</v>
      </c>
      <c r="J4" s="3" t="s">
        <v>55</v>
      </c>
    </row>
    <row r="5" spans="1:10" s="5" customFormat="1" ht="18.75" customHeight="1">
      <c r="A5" s="12">
        <v>1</v>
      </c>
      <c r="B5" s="13" t="s">
        <v>54</v>
      </c>
      <c r="C5" s="34" t="s">
        <v>133</v>
      </c>
      <c r="D5" s="4"/>
      <c r="E5" s="11" t="s">
        <v>7</v>
      </c>
      <c r="F5" s="12">
        <v>20</v>
      </c>
      <c r="G5" s="37"/>
      <c r="H5" s="4"/>
      <c r="I5" s="78">
        <f>F5*G5</f>
        <v>0</v>
      </c>
      <c r="J5" s="39"/>
    </row>
    <row r="6" spans="7:10" ht="12.75">
      <c r="G6" s="7" t="s">
        <v>9</v>
      </c>
      <c r="I6" s="78">
        <f>SUM(I5:I5)</f>
        <v>0</v>
      </c>
      <c r="J6" s="40"/>
    </row>
    <row r="7" spans="1:10" ht="12.75">
      <c r="A7" s="1" t="s">
        <v>56</v>
      </c>
      <c r="G7" s="7"/>
      <c r="I7" s="57"/>
      <c r="J7" s="8"/>
    </row>
    <row r="8" spans="7:10" ht="12.75">
      <c r="G8" s="7"/>
      <c r="I8" s="8"/>
      <c r="J8" s="8"/>
    </row>
    <row r="9" spans="3:10" ht="12.75">
      <c r="C9" s="101" t="s">
        <v>138</v>
      </c>
      <c r="I9" s="102"/>
      <c r="J9" s="102"/>
    </row>
    <row r="10" spans="2:3" ht="12.75">
      <c r="B10" s="103"/>
      <c r="C10" s="103"/>
    </row>
    <row r="11" ht="12.75">
      <c r="B11" s="14"/>
    </row>
    <row r="12" ht="12.75">
      <c r="B12" s="14"/>
    </row>
  </sheetData>
  <sheetProtection/>
  <mergeCells count="2">
    <mergeCell ref="B10:C10"/>
    <mergeCell ref="A1:F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view="pageLayout" zoomScaleNormal="120" zoomScaleSheetLayoutView="55" workbookViewId="0" topLeftCell="A21">
      <selection activeCell="G12" sqref="G12:G25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26.8515625" style="0" customWidth="1"/>
    <col min="4" max="4" width="10.28125" style="0" customWidth="1"/>
    <col min="5" max="5" width="6.8515625" style="0" customWidth="1"/>
    <col min="6" max="6" width="11.421875" style="0" customWidth="1"/>
    <col min="7" max="7" width="11.28125" style="0" bestFit="1" customWidth="1"/>
    <col min="9" max="9" width="13.57421875" style="0" customWidth="1"/>
    <col min="10" max="10" width="13.8515625" style="0" customWidth="1"/>
  </cols>
  <sheetData>
    <row r="1" spans="1:7" ht="12.75">
      <c r="A1" t="s">
        <v>8</v>
      </c>
      <c r="G1" s="1" t="s">
        <v>52</v>
      </c>
    </row>
    <row r="2" spans="1:2" ht="12.75">
      <c r="A2" s="1" t="s">
        <v>139</v>
      </c>
      <c r="B2" s="1"/>
    </row>
    <row r="3" spans="1:2" ht="12.75">
      <c r="A3" s="1"/>
      <c r="B3" s="1"/>
    </row>
    <row r="4" spans="1:10" ht="48.75" customHeight="1">
      <c r="A4" s="2" t="s">
        <v>0</v>
      </c>
      <c r="B4" s="27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38" t="s">
        <v>5</v>
      </c>
      <c r="H4" s="3" t="s">
        <v>4</v>
      </c>
      <c r="I4" s="3" t="s">
        <v>3</v>
      </c>
      <c r="J4" s="3" t="s">
        <v>55</v>
      </c>
    </row>
    <row r="5" spans="1:10" s="71" customFormat="1" ht="68.25" customHeight="1">
      <c r="A5" s="12">
        <v>1</v>
      </c>
      <c r="B5" s="28" t="s">
        <v>26</v>
      </c>
      <c r="C5" s="20" t="s">
        <v>93</v>
      </c>
      <c r="D5" s="20"/>
      <c r="E5" s="12" t="s">
        <v>7</v>
      </c>
      <c r="F5" s="12">
        <v>15</v>
      </c>
      <c r="G5" s="83"/>
      <c r="H5" s="70"/>
      <c r="I5" s="72">
        <f>F5*G5</f>
        <v>0</v>
      </c>
      <c r="J5" s="43"/>
    </row>
    <row r="6" spans="1:10" ht="53.25" customHeight="1">
      <c r="A6" s="12">
        <v>2</v>
      </c>
      <c r="B6" s="28" t="s">
        <v>26</v>
      </c>
      <c r="C6" s="20" t="s">
        <v>94</v>
      </c>
      <c r="D6" s="20"/>
      <c r="E6" s="12" t="s">
        <v>7</v>
      </c>
      <c r="F6" s="12">
        <v>20</v>
      </c>
      <c r="G6" s="83"/>
      <c r="H6" s="70"/>
      <c r="I6" s="72">
        <f aca="true" t="shared" si="0" ref="I6:I25">F6*G6</f>
        <v>0</v>
      </c>
      <c r="J6" s="43"/>
    </row>
    <row r="7" spans="1:10" ht="61.5" customHeight="1">
      <c r="A7" s="12">
        <v>3</v>
      </c>
      <c r="B7" s="28" t="s">
        <v>26</v>
      </c>
      <c r="C7" s="20" t="s">
        <v>95</v>
      </c>
      <c r="D7" s="20"/>
      <c r="E7" s="12" t="s">
        <v>7</v>
      </c>
      <c r="F7" s="12">
        <v>60</v>
      </c>
      <c r="G7" s="83"/>
      <c r="H7" s="70"/>
      <c r="I7" s="72">
        <f t="shared" si="0"/>
        <v>0</v>
      </c>
      <c r="J7" s="43"/>
    </row>
    <row r="8" spans="1:10" ht="80.25" customHeight="1">
      <c r="A8" s="12">
        <v>4</v>
      </c>
      <c r="B8" s="28" t="s">
        <v>27</v>
      </c>
      <c r="C8" s="20" t="s">
        <v>96</v>
      </c>
      <c r="D8" s="20"/>
      <c r="E8" s="12" t="s">
        <v>7</v>
      </c>
      <c r="F8" s="12">
        <v>20</v>
      </c>
      <c r="G8" s="72"/>
      <c r="H8" s="70"/>
      <c r="I8" s="72">
        <f t="shared" si="0"/>
        <v>0</v>
      </c>
      <c r="J8" s="43"/>
    </row>
    <row r="9" spans="1:10" ht="58.5" customHeight="1">
      <c r="A9" s="12">
        <v>5</v>
      </c>
      <c r="B9" s="28" t="s">
        <v>28</v>
      </c>
      <c r="C9" s="20" t="s">
        <v>97</v>
      </c>
      <c r="D9" s="20"/>
      <c r="E9" s="12" t="s">
        <v>7</v>
      </c>
      <c r="F9" s="12">
        <v>130</v>
      </c>
      <c r="G9" s="72"/>
      <c r="H9" s="70"/>
      <c r="I9" s="72">
        <f t="shared" si="0"/>
        <v>0</v>
      </c>
      <c r="J9" s="43"/>
    </row>
    <row r="10" spans="1:10" ht="39" customHeight="1">
      <c r="A10" s="12">
        <v>6</v>
      </c>
      <c r="B10" s="28" t="s">
        <v>29</v>
      </c>
      <c r="C10" s="20" t="s">
        <v>98</v>
      </c>
      <c r="D10" s="20"/>
      <c r="E10" s="12" t="s">
        <v>7</v>
      </c>
      <c r="F10" s="12">
        <v>20</v>
      </c>
      <c r="G10" s="72"/>
      <c r="H10" s="70"/>
      <c r="I10" s="72">
        <f t="shared" si="0"/>
        <v>0</v>
      </c>
      <c r="J10" s="43"/>
    </row>
    <row r="11" spans="1:10" ht="30.75" customHeight="1">
      <c r="A11" s="12">
        <v>7</v>
      </c>
      <c r="B11" s="91" t="s">
        <v>30</v>
      </c>
      <c r="C11" s="20" t="s">
        <v>99</v>
      </c>
      <c r="D11" s="20"/>
      <c r="E11" s="12" t="s">
        <v>7</v>
      </c>
      <c r="F11" s="12">
        <v>20</v>
      </c>
      <c r="G11" s="72"/>
      <c r="H11" s="70"/>
      <c r="I11" s="72">
        <f t="shared" si="0"/>
        <v>0</v>
      </c>
      <c r="J11" s="43"/>
    </row>
    <row r="12" spans="1:10" ht="61.5" customHeight="1">
      <c r="A12" s="12">
        <v>8</v>
      </c>
      <c r="B12" s="28" t="s">
        <v>31</v>
      </c>
      <c r="C12" s="20" t="s">
        <v>100</v>
      </c>
      <c r="D12" s="20"/>
      <c r="E12" s="12" t="s">
        <v>7</v>
      </c>
      <c r="F12" s="12">
        <v>10</v>
      </c>
      <c r="G12" s="72"/>
      <c r="H12" s="70"/>
      <c r="I12" s="72">
        <f t="shared" si="0"/>
        <v>0</v>
      </c>
      <c r="J12" s="43"/>
    </row>
    <row r="13" spans="1:10" ht="21" customHeight="1">
      <c r="A13" s="12">
        <v>9</v>
      </c>
      <c r="B13" s="28" t="s">
        <v>31</v>
      </c>
      <c r="C13" s="20" t="s">
        <v>47</v>
      </c>
      <c r="D13" s="20"/>
      <c r="E13" s="12" t="s">
        <v>7</v>
      </c>
      <c r="F13" s="12">
        <v>3</v>
      </c>
      <c r="G13" s="72"/>
      <c r="H13" s="70"/>
      <c r="I13" s="72">
        <f t="shared" si="0"/>
        <v>0</v>
      </c>
      <c r="J13" s="43"/>
    </row>
    <row r="14" spans="1:10" ht="86.25" customHeight="1">
      <c r="A14" s="12">
        <v>10</v>
      </c>
      <c r="B14" s="74" t="s">
        <v>126</v>
      </c>
      <c r="C14" s="92" t="s">
        <v>134</v>
      </c>
      <c r="D14" s="20"/>
      <c r="E14" s="75" t="s">
        <v>39</v>
      </c>
      <c r="F14" s="76">
        <v>20</v>
      </c>
      <c r="G14" s="77"/>
      <c r="H14" s="70"/>
      <c r="I14" s="72">
        <f t="shared" si="0"/>
        <v>0</v>
      </c>
      <c r="J14" s="43"/>
    </row>
    <row r="15" spans="1:10" ht="87" customHeight="1">
      <c r="A15" s="12">
        <v>11</v>
      </c>
      <c r="B15" s="74" t="s">
        <v>127</v>
      </c>
      <c r="C15" s="92" t="s">
        <v>135</v>
      </c>
      <c r="D15" s="20"/>
      <c r="E15" s="17" t="s">
        <v>39</v>
      </c>
      <c r="F15" s="17">
        <v>20</v>
      </c>
      <c r="G15" s="78"/>
      <c r="H15" s="70"/>
      <c r="I15" s="72">
        <f t="shared" si="0"/>
        <v>0</v>
      </c>
      <c r="J15" s="43"/>
    </row>
    <row r="16" spans="1:10" ht="114.75" customHeight="1">
      <c r="A16" s="12">
        <v>12</v>
      </c>
      <c r="B16" s="74" t="s">
        <v>25</v>
      </c>
      <c r="C16" s="93" t="s">
        <v>137</v>
      </c>
      <c r="D16" s="20"/>
      <c r="E16" s="17" t="s">
        <v>39</v>
      </c>
      <c r="F16" s="17">
        <v>35</v>
      </c>
      <c r="G16" s="78"/>
      <c r="H16" s="70"/>
      <c r="I16" s="72">
        <f t="shared" si="0"/>
        <v>0</v>
      </c>
      <c r="J16" s="43"/>
    </row>
    <row r="17" spans="1:10" ht="114.75" customHeight="1">
      <c r="A17" s="12">
        <v>13</v>
      </c>
      <c r="B17" s="15" t="s">
        <v>25</v>
      </c>
      <c r="C17" s="93" t="s">
        <v>136</v>
      </c>
      <c r="D17" s="20"/>
      <c r="E17" s="17" t="s">
        <v>39</v>
      </c>
      <c r="F17" s="17">
        <v>60</v>
      </c>
      <c r="G17" s="78"/>
      <c r="H17" s="70"/>
      <c r="I17" s="72">
        <f t="shared" si="0"/>
        <v>0</v>
      </c>
      <c r="J17" s="43"/>
    </row>
    <row r="18" spans="1:10" s="5" customFormat="1" ht="30.75" customHeight="1">
      <c r="A18" s="12">
        <v>14</v>
      </c>
      <c r="B18" s="74" t="s">
        <v>48</v>
      </c>
      <c r="C18" s="20" t="s">
        <v>50</v>
      </c>
      <c r="D18" s="20"/>
      <c r="E18" s="12" t="s">
        <v>7</v>
      </c>
      <c r="F18" s="12">
        <v>80</v>
      </c>
      <c r="G18" s="78"/>
      <c r="H18" s="70"/>
      <c r="I18" s="72">
        <f t="shared" si="0"/>
        <v>0</v>
      </c>
      <c r="J18" s="43"/>
    </row>
    <row r="19" spans="1:10" s="5" customFormat="1" ht="30.75" customHeight="1">
      <c r="A19" s="12">
        <v>15</v>
      </c>
      <c r="B19" s="74" t="s">
        <v>48</v>
      </c>
      <c r="C19" s="20" t="s">
        <v>128</v>
      </c>
      <c r="D19" s="20"/>
      <c r="E19" s="12" t="s">
        <v>7</v>
      </c>
      <c r="F19" s="12">
        <v>20</v>
      </c>
      <c r="G19" s="78"/>
      <c r="H19" s="70"/>
      <c r="I19" s="72">
        <f t="shared" si="0"/>
        <v>0</v>
      </c>
      <c r="J19" s="43"/>
    </row>
    <row r="20" spans="1:10" s="5" customFormat="1" ht="12.75">
      <c r="A20" s="12">
        <v>16</v>
      </c>
      <c r="B20" s="74" t="s">
        <v>49</v>
      </c>
      <c r="C20" s="20" t="s">
        <v>51</v>
      </c>
      <c r="D20" s="20"/>
      <c r="E20" s="12" t="s">
        <v>7</v>
      </c>
      <c r="F20" s="12">
        <v>2000</v>
      </c>
      <c r="G20" s="78"/>
      <c r="H20" s="70"/>
      <c r="I20" s="72">
        <f t="shared" si="0"/>
        <v>0</v>
      </c>
      <c r="J20" s="43"/>
    </row>
    <row r="21" spans="1:10" s="5" customFormat="1" ht="36.75">
      <c r="A21" s="12">
        <v>17</v>
      </c>
      <c r="B21" s="74" t="s">
        <v>101</v>
      </c>
      <c r="C21" s="94" t="s">
        <v>102</v>
      </c>
      <c r="D21" s="20"/>
      <c r="E21" s="12" t="s">
        <v>7</v>
      </c>
      <c r="F21" s="12">
        <v>5</v>
      </c>
      <c r="G21" s="78"/>
      <c r="H21" s="70"/>
      <c r="I21" s="72">
        <f t="shared" si="0"/>
        <v>0</v>
      </c>
      <c r="J21" s="43"/>
    </row>
    <row r="22" spans="1:10" s="5" customFormat="1" ht="54.75">
      <c r="A22" s="12">
        <v>18</v>
      </c>
      <c r="B22" s="74" t="s">
        <v>117</v>
      </c>
      <c r="C22" s="94" t="s">
        <v>118</v>
      </c>
      <c r="D22" s="20"/>
      <c r="E22" s="12" t="s">
        <v>7</v>
      </c>
      <c r="F22" s="12">
        <v>60</v>
      </c>
      <c r="G22" s="78"/>
      <c r="H22" s="70"/>
      <c r="I22" s="72">
        <f t="shared" si="0"/>
        <v>0</v>
      </c>
      <c r="J22" s="43"/>
    </row>
    <row r="23" spans="1:10" s="5" customFormat="1" ht="54.75">
      <c r="A23" s="12">
        <v>19</v>
      </c>
      <c r="B23" s="74" t="s">
        <v>119</v>
      </c>
      <c r="C23" s="94" t="s">
        <v>120</v>
      </c>
      <c r="D23" s="20"/>
      <c r="E23" s="12" t="s">
        <v>7</v>
      </c>
      <c r="F23" s="12">
        <v>60</v>
      </c>
      <c r="G23" s="78"/>
      <c r="H23" s="70"/>
      <c r="I23" s="72">
        <f t="shared" si="0"/>
        <v>0</v>
      </c>
      <c r="J23" s="43"/>
    </row>
    <row r="24" spans="1:10" s="5" customFormat="1" ht="27.75">
      <c r="A24" s="12">
        <v>20</v>
      </c>
      <c r="B24" s="74" t="s">
        <v>132</v>
      </c>
      <c r="C24" s="94" t="s">
        <v>131</v>
      </c>
      <c r="D24" s="20"/>
      <c r="E24" s="12" t="s">
        <v>7</v>
      </c>
      <c r="F24" s="12">
        <v>2</v>
      </c>
      <c r="G24" s="78"/>
      <c r="H24" s="70"/>
      <c r="I24" s="72">
        <f t="shared" si="0"/>
        <v>0</v>
      </c>
      <c r="J24" s="43"/>
    </row>
    <row r="25" spans="1:10" s="5" customFormat="1" ht="72.75">
      <c r="A25" s="12">
        <v>21</v>
      </c>
      <c r="B25" s="74" t="s">
        <v>124</v>
      </c>
      <c r="C25" s="94" t="s">
        <v>125</v>
      </c>
      <c r="D25" s="20"/>
      <c r="E25" s="12" t="s">
        <v>7</v>
      </c>
      <c r="F25" s="12">
        <v>10</v>
      </c>
      <c r="G25" s="78"/>
      <c r="H25" s="70"/>
      <c r="I25" s="72">
        <f t="shared" si="0"/>
        <v>0</v>
      </c>
      <c r="J25" s="43"/>
    </row>
    <row r="26" spans="1:10" ht="12.75">
      <c r="A26" s="29"/>
      <c r="B26" s="30"/>
      <c r="C26" s="30"/>
      <c r="D26" s="30"/>
      <c r="E26" s="29"/>
      <c r="F26" s="29"/>
      <c r="G26" s="79" t="s">
        <v>9</v>
      </c>
      <c r="H26" s="30"/>
      <c r="I26" s="82">
        <f>SUM(I5:I25)</f>
        <v>0</v>
      </c>
      <c r="J26" s="44">
        <f>SUM(J5:J25)</f>
        <v>0</v>
      </c>
    </row>
    <row r="27" spans="1:10" ht="12.75">
      <c r="A27" s="107" t="s">
        <v>56</v>
      </c>
      <c r="B27" s="107"/>
      <c r="C27" s="107"/>
      <c r="D27" s="107"/>
      <c r="E27" s="29"/>
      <c r="F27" s="29"/>
      <c r="G27" s="79"/>
      <c r="H27" s="30"/>
      <c r="I27" s="35"/>
      <c r="J27" s="35"/>
    </row>
    <row r="29" ht="12.75">
      <c r="C29" s="5"/>
    </row>
    <row r="31" spans="3:6" ht="12.75">
      <c r="C31" s="101" t="s">
        <v>138</v>
      </c>
      <c r="F31" s="5"/>
    </row>
    <row r="32" spans="2:3" ht="12.75">
      <c r="B32" s="103"/>
      <c r="C32" s="103"/>
    </row>
    <row r="33" ht="12.75">
      <c r="B33" s="14"/>
    </row>
    <row r="34" ht="12.75">
      <c r="B34" s="14"/>
    </row>
  </sheetData>
  <sheetProtection/>
  <mergeCells count="2">
    <mergeCell ref="B32:C32"/>
    <mergeCell ref="A27:D2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"/>
  <sheetViews>
    <sheetView view="pageLayout" zoomScaleNormal="120" workbookViewId="0" topLeftCell="A1">
      <selection activeCell="G5" sqref="G5:G8"/>
    </sheetView>
  </sheetViews>
  <sheetFormatPr defaultColWidth="9.140625" defaultRowHeight="12.75"/>
  <cols>
    <col min="1" max="1" width="4.00390625" style="45" customWidth="1"/>
    <col min="2" max="2" width="16.7109375" style="45" customWidth="1"/>
    <col min="3" max="3" width="44.7109375" style="45" customWidth="1"/>
    <col min="4" max="4" width="12.140625" style="45" customWidth="1"/>
    <col min="5" max="5" width="9.140625" style="45" customWidth="1"/>
    <col min="6" max="6" width="9.140625" style="58" customWidth="1"/>
    <col min="7" max="7" width="11.28125" style="45" customWidth="1"/>
    <col min="8" max="8" width="6.140625" style="45" customWidth="1"/>
    <col min="9" max="9" width="13.00390625" style="45" customWidth="1"/>
    <col min="10" max="10" width="13.7109375" style="45" customWidth="1"/>
    <col min="11" max="16384" width="9.140625" style="45" customWidth="1"/>
  </cols>
  <sheetData>
    <row r="1" spans="1:10" ht="12.75">
      <c r="A1" s="110"/>
      <c r="B1" s="110"/>
      <c r="C1" s="110"/>
      <c r="D1" s="110"/>
      <c r="E1" s="108" t="s">
        <v>57</v>
      </c>
      <c r="F1" s="108"/>
      <c r="G1" s="108"/>
      <c r="H1" s="108"/>
      <c r="I1" s="108"/>
      <c r="J1" s="108"/>
    </row>
    <row r="2" ht="12.75">
      <c r="A2" s="46" t="s">
        <v>104</v>
      </c>
    </row>
    <row r="4" spans="1:10" ht="60">
      <c r="A4" s="47" t="s">
        <v>34</v>
      </c>
      <c r="B4" s="47" t="s">
        <v>1</v>
      </c>
      <c r="C4" s="47" t="s">
        <v>10</v>
      </c>
      <c r="D4" s="47" t="s">
        <v>35</v>
      </c>
      <c r="E4" s="47" t="s">
        <v>33</v>
      </c>
      <c r="F4" s="59" t="s">
        <v>79</v>
      </c>
      <c r="G4" s="47" t="s">
        <v>36</v>
      </c>
      <c r="H4" s="47" t="s">
        <v>37</v>
      </c>
      <c r="I4" s="47" t="s">
        <v>38</v>
      </c>
      <c r="J4" s="47" t="s">
        <v>58</v>
      </c>
    </row>
    <row r="5" spans="1:10" s="64" customFormat="1" ht="48.75">
      <c r="A5" s="60">
        <v>1</v>
      </c>
      <c r="B5" s="48" t="s">
        <v>86</v>
      </c>
      <c r="C5" s="97" t="s">
        <v>89</v>
      </c>
      <c r="D5" s="62"/>
      <c r="E5" s="63" t="s">
        <v>39</v>
      </c>
      <c r="F5" s="63">
        <v>6</v>
      </c>
      <c r="G5" s="84"/>
      <c r="H5" s="85"/>
      <c r="I5" s="84">
        <f>F5*G5</f>
        <v>0</v>
      </c>
      <c r="J5" s="85"/>
    </row>
    <row r="6" spans="1:10" s="64" customFormat="1" ht="24">
      <c r="A6" s="60">
        <v>2</v>
      </c>
      <c r="B6" s="61" t="s">
        <v>80</v>
      </c>
      <c r="C6" s="98" t="s">
        <v>85</v>
      </c>
      <c r="D6" s="65"/>
      <c r="E6" s="63" t="s">
        <v>39</v>
      </c>
      <c r="F6" s="63">
        <v>6</v>
      </c>
      <c r="G6" s="84"/>
      <c r="H6" s="85"/>
      <c r="I6" s="84">
        <f>F6*G6</f>
        <v>0</v>
      </c>
      <c r="J6" s="85"/>
    </row>
    <row r="7" spans="1:10" ht="48.75">
      <c r="A7" s="49">
        <v>3</v>
      </c>
      <c r="B7" s="48" t="s">
        <v>81</v>
      </c>
      <c r="C7" s="97" t="s">
        <v>82</v>
      </c>
      <c r="D7" s="65"/>
      <c r="E7" s="50" t="s">
        <v>39</v>
      </c>
      <c r="F7" s="50">
        <v>3</v>
      </c>
      <c r="G7" s="86"/>
      <c r="H7" s="87"/>
      <c r="I7" s="84">
        <f>F7*G7</f>
        <v>0</v>
      </c>
      <c r="J7" s="87"/>
    </row>
    <row r="8" spans="1:10" ht="54.75" customHeight="1">
      <c r="A8" s="66">
        <v>4</v>
      </c>
      <c r="B8" s="48" t="s">
        <v>87</v>
      </c>
      <c r="C8" s="97" t="s">
        <v>88</v>
      </c>
      <c r="D8" s="65"/>
      <c r="E8" s="50" t="s">
        <v>39</v>
      </c>
      <c r="F8" s="50">
        <v>6</v>
      </c>
      <c r="G8" s="86"/>
      <c r="H8" s="87"/>
      <c r="I8" s="84">
        <f>F8*G8</f>
        <v>0</v>
      </c>
      <c r="J8" s="87"/>
    </row>
    <row r="9" spans="7:10" ht="12.75">
      <c r="G9" s="111" t="s">
        <v>9</v>
      </c>
      <c r="H9" s="112"/>
      <c r="I9" s="88">
        <f>SUM(I5:I8)</f>
        <v>0</v>
      </c>
      <c r="J9" s="87"/>
    </row>
    <row r="10" spans="1:10" ht="12.75">
      <c r="A10" s="46"/>
      <c r="B10" s="46"/>
      <c r="C10" s="46"/>
      <c r="G10" s="51"/>
      <c r="I10" s="67"/>
      <c r="J10" s="52"/>
    </row>
    <row r="11" spans="7:10" ht="12.75">
      <c r="G11" s="51"/>
      <c r="I11" s="52"/>
      <c r="J11" s="52"/>
    </row>
    <row r="12" spans="1:10" ht="15">
      <c r="A12" s="68" t="s">
        <v>83</v>
      </c>
      <c r="B12" s="46"/>
      <c r="G12" s="51"/>
      <c r="I12" s="52"/>
      <c r="J12" s="52"/>
    </row>
    <row r="13" spans="1:10" ht="15">
      <c r="A13" s="68"/>
      <c r="B13" s="46"/>
      <c r="G13" s="51"/>
      <c r="I13" s="52"/>
      <c r="J13" s="52"/>
    </row>
    <row r="14" ht="12.75">
      <c r="D14" s="45" t="s">
        <v>84</v>
      </c>
    </row>
    <row r="15" spans="2:3" ht="12.75">
      <c r="B15" s="69"/>
      <c r="C15" s="101" t="s">
        <v>138</v>
      </c>
    </row>
    <row r="17" spans="2:3" ht="12.75">
      <c r="B17" s="109"/>
      <c r="C17" s="109"/>
    </row>
    <row r="18" ht="12.75">
      <c r="B18" s="53"/>
    </row>
    <row r="19" ht="12.75">
      <c r="B19" s="53"/>
    </row>
  </sheetData>
  <sheetProtection/>
  <mergeCells count="4">
    <mergeCell ref="E1:J1"/>
    <mergeCell ref="B17:C17"/>
    <mergeCell ref="A1:D1"/>
    <mergeCell ref="G9:H9"/>
  </mergeCells>
  <printOptions/>
  <pageMargins left="0.5905511811023623" right="0.5905511811023623" top="0.54" bottom="0.5905511811023623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4">
      <selection activeCell="G5" sqref="G5:G10"/>
    </sheetView>
  </sheetViews>
  <sheetFormatPr defaultColWidth="9.140625" defaultRowHeight="12.75"/>
  <cols>
    <col min="1" max="1" width="4.140625" style="0" customWidth="1"/>
    <col min="2" max="2" width="19.8515625" style="0" customWidth="1"/>
    <col min="3" max="3" width="44.57421875" style="0" customWidth="1"/>
    <col min="4" max="4" width="12.57421875" style="0" customWidth="1"/>
    <col min="5" max="5" width="4.7109375" style="0" customWidth="1"/>
    <col min="6" max="6" width="7.7109375" style="0" customWidth="1"/>
    <col min="7" max="7" width="9.140625" style="0" customWidth="1"/>
    <col min="8" max="8" width="5.7109375" style="0" customWidth="1"/>
    <col min="9" max="9" width="15.57421875" style="0" customWidth="1"/>
    <col min="10" max="10" width="16.7109375" style="0" customWidth="1"/>
  </cols>
  <sheetData>
    <row r="1" spans="4:10" ht="12.75">
      <c r="D1" s="113" t="s">
        <v>57</v>
      </c>
      <c r="E1" s="113"/>
      <c r="F1" s="113"/>
      <c r="G1" s="113"/>
      <c r="H1" s="113"/>
      <c r="I1" s="113"/>
      <c r="J1" s="113"/>
    </row>
    <row r="2" spans="1:10" ht="12.75">
      <c r="A2" s="90" t="s">
        <v>103</v>
      </c>
      <c r="B2" s="90"/>
      <c r="C2" s="90"/>
      <c r="D2" s="90"/>
      <c r="E2" s="90"/>
      <c r="F2" s="90"/>
      <c r="G2" s="90"/>
      <c r="H2" s="90"/>
      <c r="I2" s="106"/>
      <c r="J2" s="106"/>
    </row>
    <row r="4" spans="1:10" ht="69.75" customHeight="1">
      <c r="A4" s="2" t="s">
        <v>0</v>
      </c>
      <c r="B4" s="3" t="s">
        <v>1</v>
      </c>
      <c r="C4" s="2" t="s">
        <v>10</v>
      </c>
      <c r="D4" s="3" t="s">
        <v>6</v>
      </c>
      <c r="E4" s="2" t="s">
        <v>2</v>
      </c>
      <c r="F4" s="3" t="s">
        <v>79</v>
      </c>
      <c r="G4" s="9" t="s">
        <v>5</v>
      </c>
      <c r="H4" s="3" t="s">
        <v>4</v>
      </c>
      <c r="I4" s="3" t="s">
        <v>3</v>
      </c>
      <c r="J4" s="3" t="s">
        <v>60</v>
      </c>
    </row>
    <row r="5" spans="1:10" s="7" customFormat="1" ht="42" customHeight="1">
      <c r="A5" s="17">
        <v>1</v>
      </c>
      <c r="B5" s="31" t="s">
        <v>61</v>
      </c>
      <c r="C5" s="20" t="s">
        <v>62</v>
      </c>
      <c r="D5" s="54"/>
      <c r="E5" s="17" t="s">
        <v>7</v>
      </c>
      <c r="F5" s="17">
        <v>120</v>
      </c>
      <c r="G5" s="37"/>
      <c r="H5" s="10"/>
      <c r="I5" s="37">
        <f aca="true" t="shared" si="0" ref="I5:I10">F5*G5</f>
        <v>0</v>
      </c>
      <c r="J5" s="10"/>
    </row>
    <row r="6" spans="1:10" s="7" customFormat="1" ht="44.25" customHeight="1">
      <c r="A6" s="17">
        <v>2</v>
      </c>
      <c r="B6" s="31" t="s">
        <v>61</v>
      </c>
      <c r="C6" s="20" t="s">
        <v>63</v>
      </c>
      <c r="D6" s="54"/>
      <c r="E6" s="17" t="s">
        <v>7</v>
      </c>
      <c r="F6" s="17">
        <v>80</v>
      </c>
      <c r="G6" s="37"/>
      <c r="H6" s="10"/>
      <c r="I6" s="37">
        <f t="shared" si="0"/>
        <v>0</v>
      </c>
      <c r="J6" s="10"/>
    </row>
    <row r="7" spans="1:10" s="7" customFormat="1" ht="44.25" customHeight="1">
      <c r="A7" s="17">
        <v>3</v>
      </c>
      <c r="B7" s="31" t="s">
        <v>61</v>
      </c>
      <c r="C7" s="20" t="s">
        <v>111</v>
      </c>
      <c r="D7" s="54"/>
      <c r="E7" s="17" t="s">
        <v>7</v>
      </c>
      <c r="F7" s="17">
        <v>80</v>
      </c>
      <c r="G7" s="37"/>
      <c r="H7" s="10"/>
      <c r="I7" s="37">
        <f t="shared" si="0"/>
        <v>0</v>
      </c>
      <c r="J7" s="10"/>
    </row>
    <row r="8" spans="1:10" s="7" customFormat="1" ht="44.25" customHeight="1">
      <c r="A8" s="17">
        <v>4</v>
      </c>
      <c r="B8" s="31" t="s">
        <v>61</v>
      </c>
      <c r="C8" s="20" t="s">
        <v>64</v>
      </c>
      <c r="D8" s="54"/>
      <c r="E8" s="17" t="s">
        <v>7</v>
      </c>
      <c r="F8" s="17">
        <v>80</v>
      </c>
      <c r="G8" s="37"/>
      <c r="H8" s="10"/>
      <c r="I8" s="37">
        <f t="shared" si="0"/>
        <v>0</v>
      </c>
      <c r="J8" s="10"/>
    </row>
    <row r="9" spans="1:10" s="7" customFormat="1" ht="44.25" customHeight="1">
      <c r="A9" s="17">
        <v>5</v>
      </c>
      <c r="B9" s="31" t="s">
        <v>61</v>
      </c>
      <c r="C9" s="20" t="s">
        <v>106</v>
      </c>
      <c r="D9" s="54"/>
      <c r="E9" s="17" t="s">
        <v>7</v>
      </c>
      <c r="F9" s="17">
        <v>80</v>
      </c>
      <c r="G9" s="37"/>
      <c r="H9" s="10"/>
      <c r="I9" s="37">
        <f t="shared" si="0"/>
        <v>0</v>
      </c>
      <c r="J9" s="10"/>
    </row>
    <row r="10" spans="1:10" s="7" customFormat="1" ht="50.25" customHeight="1">
      <c r="A10" s="17">
        <v>6</v>
      </c>
      <c r="B10" s="31" t="s">
        <v>61</v>
      </c>
      <c r="C10" s="20" t="s">
        <v>65</v>
      </c>
      <c r="D10" s="54"/>
      <c r="E10" s="17" t="s">
        <v>7</v>
      </c>
      <c r="F10" s="17">
        <v>80</v>
      </c>
      <c r="G10" s="37"/>
      <c r="H10" s="10"/>
      <c r="I10" s="37">
        <f t="shared" si="0"/>
        <v>0</v>
      </c>
      <c r="J10" s="10"/>
    </row>
    <row r="11" spans="1:10" s="7" customFormat="1" ht="21.75" customHeight="1">
      <c r="A11" s="22"/>
      <c r="B11" s="23"/>
      <c r="C11" s="24"/>
      <c r="D11" s="8"/>
      <c r="E11" s="22"/>
      <c r="F11" s="55"/>
      <c r="G11" s="114" t="s">
        <v>9</v>
      </c>
      <c r="H11" s="115"/>
      <c r="I11" s="37">
        <f>SUM(I5:I10)</f>
        <v>0</v>
      </c>
      <c r="J11" s="56"/>
    </row>
    <row r="13" spans="7:10" ht="12.75">
      <c r="G13" s="7"/>
      <c r="I13" s="8"/>
      <c r="J13" s="8"/>
    </row>
    <row r="14" spans="2:10" ht="12.75">
      <c r="B14" s="1" t="s">
        <v>59</v>
      </c>
      <c r="G14" s="7"/>
      <c r="I14" s="8"/>
      <c r="J14" s="8"/>
    </row>
    <row r="15" spans="7:10" ht="12.75">
      <c r="G15" s="7"/>
      <c r="I15" s="8"/>
      <c r="J15" s="8"/>
    </row>
    <row r="16" spans="7:10" ht="12.75">
      <c r="G16" s="7"/>
      <c r="I16" s="8"/>
      <c r="J16" s="8"/>
    </row>
    <row r="18" ht="12.75">
      <c r="C18" s="7"/>
    </row>
    <row r="19" spans="3:10" ht="12.75">
      <c r="C19" s="101" t="s">
        <v>138</v>
      </c>
      <c r="I19" s="7"/>
      <c r="J19" s="7"/>
    </row>
    <row r="20" spans="2:3" ht="12.75">
      <c r="B20" s="103"/>
      <c r="C20" s="103"/>
    </row>
    <row r="21" ht="12.75">
      <c r="B21" s="14"/>
    </row>
    <row r="22" ht="12.75">
      <c r="B22" s="14"/>
    </row>
  </sheetData>
  <sheetProtection/>
  <mergeCells count="4">
    <mergeCell ref="D1:J1"/>
    <mergeCell ref="I2:J2"/>
    <mergeCell ref="B20:C20"/>
    <mergeCell ref="G11:H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1" width="4.7109375" style="0" customWidth="1"/>
    <col min="2" max="2" width="13.140625" style="0" customWidth="1"/>
    <col min="3" max="3" width="33.421875" style="0" customWidth="1"/>
    <col min="4" max="4" width="10.28125" style="0" customWidth="1"/>
    <col min="5" max="5" width="5.57421875" style="0" customWidth="1"/>
    <col min="6" max="6" width="10.7109375" style="0" customWidth="1"/>
    <col min="9" max="9" width="13.57421875" style="0" customWidth="1"/>
    <col min="10" max="10" width="13.8515625" style="1" customWidth="1"/>
  </cols>
  <sheetData>
    <row r="1" spans="1:7" ht="12.75">
      <c r="A1" t="s">
        <v>8</v>
      </c>
      <c r="B1" s="106"/>
      <c r="C1" s="106"/>
      <c r="D1" s="106"/>
      <c r="E1" s="106"/>
      <c r="F1" s="106"/>
      <c r="G1" s="1" t="s">
        <v>52</v>
      </c>
    </row>
    <row r="2" spans="1:2" ht="12.75">
      <c r="A2" s="1" t="s">
        <v>110</v>
      </c>
      <c r="B2" s="1"/>
    </row>
    <row r="4" spans="1:10" ht="50.25" customHeight="1">
      <c r="A4" s="2" t="s">
        <v>0</v>
      </c>
      <c r="B4" s="3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9" t="s">
        <v>5</v>
      </c>
      <c r="H4" s="3" t="s">
        <v>4</v>
      </c>
      <c r="I4" s="3" t="s">
        <v>3</v>
      </c>
      <c r="J4" s="3" t="s">
        <v>55</v>
      </c>
    </row>
    <row r="5" spans="1:10" s="5" customFormat="1" ht="38.25" customHeight="1">
      <c r="A5" s="12">
        <v>6</v>
      </c>
      <c r="B5" s="15" t="s">
        <v>43</v>
      </c>
      <c r="C5" s="34" t="s">
        <v>44</v>
      </c>
      <c r="D5" s="4"/>
      <c r="E5" s="11" t="s">
        <v>7</v>
      </c>
      <c r="F5" s="11">
        <v>200</v>
      </c>
      <c r="G5" s="37"/>
      <c r="H5" s="4"/>
      <c r="I5" s="78">
        <f>F5*G5</f>
        <v>0</v>
      </c>
      <c r="J5" s="39"/>
    </row>
    <row r="6" spans="7:10" ht="12.75">
      <c r="G6" s="7" t="s">
        <v>9</v>
      </c>
      <c r="I6" s="78">
        <f>SUM(I5:I5)</f>
        <v>0</v>
      </c>
      <c r="J6" s="40"/>
    </row>
    <row r="7" spans="7:10" ht="12.75">
      <c r="G7" s="7"/>
      <c r="I7" s="8"/>
      <c r="J7" s="41"/>
    </row>
    <row r="8" spans="1:10" ht="12.75">
      <c r="A8" s="1" t="s">
        <v>56</v>
      </c>
      <c r="G8" s="7"/>
      <c r="I8" s="8"/>
      <c r="J8" s="41"/>
    </row>
    <row r="9" spans="7:10" ht="12.75">
      <c r="G9" s="7"/>
      <c r="I9" s="8"/>
      <c r="J9" s="41"/>
    </row>
    <row r="10" ht="12.75">
      <c r="C10" s="5"/>
    </row>
    <row r="11" spans="3:10" ht="12.75">
      <c r="C11" s="101" t="s">
        <v>138</v>
      </c>
      <c r="I11" s="7"/>
      <c r="J11" s="42"/>
    </row>
    <row r="13" spans="2:3" ht="12.75">
      <c r="B13" s="19"/>
      <c r="C13" s="19"/>
    </row>
    <row r="14" ht="12.75">
      <c r="B14" s="14"/>
    </row>
    <row r="15" ht="12.75">
      <c r="B15" s="14"/>
    </row>
  </sheetData>
  <sheetProtection/>
  <mergeCells count="1">
    <mergeCell ref="B1:F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4"/>
  <sheetViews>
    <sheetView view="pageLayout" zoomScaleNormal="120" zoomScaleSheetLayoutView="100" workbookViewId="0" topLeftCell="A1">
      <selection activeCell="G5" sqref="G5:G7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30.140625" style="0" customWidth="1"/>
    <col min="4" max="4" width="11.8515625" style="0" customWidth="1"/>
    <col min="5" max="5" width="6.8515625" style="0" customWidth="1"/>
    <col min="6" max="6" width="12.00390625" style="0" customWidth="1"/>
    <col min="7" max="7" width="9.7109375" style="0" bestFit="1" customWidth="1"/>
    <col min="9" max="9" width="13.57421875" style="0" customWidth="1"/>
    <col min="10" max="10" width="13.8515625" style="0" customWidth="1"/>
  </cols>
  <sheetData>
    <row r="1" spans="1:7" ht="12.75">
      <c r="A1" s="106" t="s">
        <v>8</v>
      </c>
      <c r="B1" s="106"/>
      <c r="C1" s="106"/>
      <c r="D1" s="106"/>
      <c r="E1" s="106"/>
      <c r="F1" s="106"/>
      <c r="G1" s="1" t="s">
        <v>52</v>
      </c>
    </row>
    <row r="2" spans="1:2" ht="12.75">
      <c r="A2" s="1" t="s">
        <v>140</v>
      </c>
      <c r="B2" s="1"/>
    </row>
    <row r="3" spans="1:2" ht="12.75">
      <c r="A3" s="1"/>
      <c r="B3" s="1"/>
    </row>
    <row r="4" spans="1:10" ht="46.5" customHeight="1">
      <c r="A4" s="2" t="s">
        <v>0</v>
      </c>
      <c r="B4" s="3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9" t="s">
        <v>5</v>
      </c>
      <c r="H4" s="3" t="s">
        <v>4</v>
      </c>
      <c r="I4" s="3" t="s">
        <v>3</v>
      </c>
      <c r="J4" s="3" t="s">
        <v>55</v>
      </c>
    </row>
    <row r="5" spans="1:10" s="7" customFormat="1" ht="61.5" customHeight="1">
      <c r="A5" s="11">
        <v>1</v>
      </c>
      <c r="B5" s="73" t="s">
        <v>32</v>
      </c>
      <c r="C5" s="99" t="s">
        <v>113</v>
      </c>
      <c r="D5" s="10"/>
      <c r="E5" s="11" t="s">
        <v>7</v>
      </c>
      <c r="F5" s="11">
        <v>150</v>
      </c>
      <c r="G5" s="37"/>
      <c r="H5" s="10"/>
      <c r="I5" s="78">
        <f>F5*G5</f>
        <v>0</v>
      </c>
      <c r="J5" s="39"/>
    </row>
    <row r="6" spans="1:10" s="5" customFormat="1" ht="65.25" customHeight="1">
      <c r="A6" s="12">
        <v>2</v>
      </c>
      <c r="B6" s="73" t="s">
        <v>116</v>
      </c>
      <c r="C6" s="99" t="s">
        <v>114</v>
      </c>
      <c r="D6" s="4"/>
      <c r="E6" s="11" t="s">
        <v>7</v>
      </c>
      <c r="F6" s="12">
        <v>50</v>
      </c>
      <c r="G6" s="37"/>
      <c r="H6" s="4"/>
      <c r="I6" s="78">
        <f>F6*G6</f>
        <v>0</v>
      </c>
      <c r="J6" s="39"/>
    </row>
    <row r="7" spans="1:10" s="5" customFormat="1" ht="90" customHeight="1">
      <c r="A7" s="12">
        <v>3</v>
      </c>
      <c r="B7" s="21" t="s">
        <v>24</v>
      </c>
      <c r="C7" s="100" t="s">
        <v>115</v>
      </c>
      <c r="D7" s="4"/>
      <c r="E7" s="11" t="s">
        <v>7</v>
      </c>
      <c r="F7" s="12">
        <v>10</v>
      </c>
      <c r="G7" s="37"/>
      <c r="H7" s="4"/>
      <c r="I7" s="78">
        <f>F7*G7</f>
        <v>0</v>
      </c>
      <c r="J7" s="39"/>
    </row>
    <row r="8" spans="7:10" ht="12.75">
      <c r="G8" s="7" t="s">
        <v>9</v>
      </c>
      <c r="I8" s="78">
        <f>SUM(I5:I7)</f>
        <v>0</v>
      </c>
      <c r="J8" s="40"/>
    </row>
    <row r="9" spans="1:10" ht="12.75">
      <c r="A9" s="1" t="s">
        <v>56</v>
      </c>
      <c r="G9" s="7"/>
      <c r="I9" s="57"/>
      <c r="J9" s="8"/>
    </row>
    <row r="10" spans="7:10" ht="12.75">
      <c r="G10" s="7"/>
      <c r="I10" s="8"/>
      <c r="J10" s="8"/>
    </row>
    <row r="11" spans="3:10" ht="12.75">
      <c r="C11" s="5"/>
      <c r="I11" s="116"/>
      <c r="J11" s="116"/>
    </row>
    <row r="12" spans="2:3" ht="12.75">
      <c r="B12" s="19" t="s">
        <v>138</v>
      </c>
      <c r="C12" s="19"/>
    </row>
    <row r="13" ht="12.75">
      <c r="B13" s="14"/>
    </row>
    <row r="14" ht="12.75">
      <c r="B14" s="14"/>
    </row>
  </sheetData>
  <sheetProtection/>
  <mergeCells count="2">
    <mergeCell ref="A1:F1"/>
    <mergeCell ref="I11:J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Normal="120" zoomScaleSheetLayoutView="100" workbookViewId="0" topLeftCell="A1">
      <selection activeCell="G5" sqref="G5:G7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30.140625" style="0" customWidth="1"/>
    <col min="4" max="4" width="11.8515625" style="0" customWidth="1"/>
    <col min="5" max="5" width="6.8515625" style="0" customWidth="1"/>
    <col min="6" max="6" width="12.00390625" style="0" customWidth="1"/>
    <col min="7" max="7" width="9.7109375" style="0" bestFit="1" customWidth="1"/>
    <col min="9" max="9" width="13.57421875" style="0" customWidth="1"/>
    <col min="10" max="10" width="13.8515625" style="0" customWidth="1"/>
  </cols>
  <sheetData>
    <row r="1" spans="1:7" ht="12.75">
      <c r="A1" s="106" t="s">
        <v>8</v>
      </c>
      <c r="B1" s="106"/>
      <c r="C1" s="106"/>
      <c r="D1" s="106"/>
      <c r="E1" s="106"/>
      <c r="F1" s="106"/>
      <c r="G1" s="1" t="s">
        <v>52</v>
      </c>
    </row>
    <row r="2" spans="1:2" ht="12.75">
      <c r="A2" s="1" t="s">
        <v>121</v>
      </c>
      <c r="B2" s="1"/>
    </row>
    <row r="3" spans="1:2" ht="12.75">
      <c r="A3" s="1"/>
      <c r="B3" s="1"/>
    </row>
    <row r="4" spans="1:10" ht="46.5" customHeight="1">
      <c r="A4" s="2" t="s">
        <v>0</v>
      </c>
      <c r="B4" s="3" t="s">
        <v>1</v>
      </c>
      <c r="C4" s="2" t="s">
        <v>10</v>
      </c>
      <c r="D4" s="3" t="s">
        <v>6</v>
      </c>
      <c r="E4" s="2" t="s">
        <v>2</v>
      </c>
      <c r="F4" s="3" t="s">
        <v>105</v>
      </c>
      <c r="G4" s="9" t="s">
        <v>5</v>
      </c>
      <c r="H4" s="3" t="s">
        <v>4</v>
      </c>
      <c r="I4" s="3" t="s">
        <v>3</v>
      </c>
      <c r="J4" s="3" t="s">
        <v>55</v>
      </c>
    </row>
    <row r="5" spans="1:10" s="7" customFormat="1" ht="105.75" customHeight="1">
      <c r="A5" s="11">
        <v>1</v>
      </c>
      <c r="B5" s="15" t="s">
        <v>122</v>
      </c>
      <c r="C5" s="100" t="s">
        <v>123</v>
      </c>
      <c r="D5" s="10"/>
      <c r="E5" s="11" t="s">
        <v>7</v>
      </c>
      <c r="F5" s="11">
        <v>30</v>
      </c>
      <c r="G5" s="37"/>
      <c r="H5" s="10"/>
      <c r="I5" s="78">
        <f>F5*G5</f>
        <v>0</v>
      </c>
      <c r="J5" s="39"/>
    </row>
    <row r="6" spans="1:10" s="5" customFormat="1" ht="61.5" customHeight="1">
      <c r="A6" s="12">
        <v>2</v>
      </c>
      <c r="B6" s="15" t="s">
        <v>45</v>
      </c>
      <c r="C6" s="20" t="s">
        <v>129</v>
      </c>
      <c r="D6" s="4"/>
      <c r="E6" s="11" t="s">
        <v>7</v>
      </c>
      <c r="F6" s="12">
        <v>80</v>
      </c>
      <c r="G6" s="37"/>
      <c r="H6" s="4"/>
      <c r="I6" s="78">
        <f>F6*G6</f>
        <v>0</v>
      </c>
      <c r="J6" s="39"/>
    </row>
    <row r="7" spans="1:10" s="5" customFormat="1" ht="69.75" customHeight="1">
      <c r="A7" s="12">
        <v>3</v>
      </c>
      <c r="B7" s="15" t="s">
        <v>45</v>
      </c>
      <c r="C7" s="20" t="s">
        <v>130</v>
      </c>
      <c r="D7" s="4"/>
      <c r="E7" s="11" t="s">
        <v>7</v>
      </c>
      <c r="F7" s="12">
        <v>60</v>
      </c>
      <c r="G7" s="37"/>
      <c r="H7" s="4"/>
      <c r="I7" s="78">
        <f>F7*G7</f>
        <v>0</v>
      </c>
      <c r="J7" s="39"/>
    </row>
    <row r="8" spans="7:10" ht="12.75">
      <c r="G8" s="7" t="s">
        <v>9</v>
      </c>
      <c r="I8" s="78">
        <f>SUM(I5:I7)</f>
        <v>0</v>
      </c>
      <c r="J8" s="40"/>
    </row>
    <row r="9" spans="1:10" ht="12.75">
      <c r="A9" s="1" t="s">
        <v>56</v>
      </c>
      <c r="G9" s="7"/>
      <c r="I9" s="57"/>
      <c r="J9" s="8"/>
    </row>
    <row r="10" spans="7:10" ht="12.75">
      <c r="G10" s="7"/>
      <c r="I10" s="8"/>
      <c r="J10" s="8"/>
    </row>
    <row r="11" spans="2:9" ht="12.75">
      <c r="B11" s="19"/>
      <c r="C11" s="117"/>
      <c r="D11" s="117"/>
      <c r="E11" s="117"/>
      <c r="F11" s="117"/>
      <c r="G11" s="117"/>
      <c r="H11" s="117"/>
      <c r="I11" s="117"/>
    </row>
    <row r="12" spans="2:3" ht="12.75">
      <c r="B12" s="14"/>
      <c r="C12" s="19" t="s">
        <v>138</v>
      </c>
    </row>
    <row r="13" ht="12.75">
      <c r="B13" s="14"/>
    </row>
  </sheetData>
  <sheetProtection/>
  <mergeCells count="2">
    <mergeCell ref="A1:F1"/>
    <mergeCell ref="C11:I1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User</cp:lastModifiedBy>
  <cp:lastPrinted>2020-03-12T06:39:54Z</cp:lastPrinted>
  <dcterms:created xsi:type="dcterms:W3CDTF">2010-03-09T11:56:27Z</dcterms:created>
  <dcterms:modified xsi:type="dcterms:W3CDTF">2020-05-26T11:12:55Z</dcterms:modified>
  <cp:category/>
  <cp:version/>
  <cp:contentType/>
  <cp:contentStatus/>
</cp:coreProperties>
</file>