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05" yWindow="1410" windowWidth="13515" windowHeight="6825" tabRatio="769" firstSheet="11" activeTab="18"/>
  </bookViews>
  <sheets>
    <sheet name="1-igły specjal." sheetId="1" r:id="rId1"/>
    <sheet name="2-tekstylia" sheetId="2" r:id="rId2"/>
    <sheet name="3-pap. i rękawy" sheetId="3" r:id="rId3"/>
    <sheet name="4-naboje-ster.gazowe" sheetId="4" r:id="rId4"/>
    <sheet name="5-opatr. kaniul" sheetId="5" r:id="rId5"/>
    <sheet name="6-wkłady T.K." sheetId="6" r:id="rId6"/>
    <sheet name="7-opatrunki żelowe" sheetId="7" r:id="rId7"/>
    <sheet name="8-wyr.elektrochir." sheetId="8" r:id="rId8"/>
    <sheet name="9-posciel jednoraz. " sheetId="9" r:id="rId9"/>
    <sheet name="10-Staplery laparo." sheetId="10" r:id="rId10"/>
    <sheet name="11-wskaźniki i testy ster." sheetId="11" r:id="rId11"/>
    <sheet name="12-szczotki do narzędzi" sheetId="12" r:id="rId12"/>
    <sheet name="13-zestawy do respirat." sheetId="13" r:id="rId13"/>
    <sheet name="14 -woda,łączniki.." sheetId="14" r:id="rId14"/>
    <sheet name="15 Retraktor" sheetId="15" r:id="rId15"/>
    <sheet name="16 test biologiczny do pary" sheetId="16" r:id="rId16"/>
    <sheet name="17 Porty naczyniowe" sheetId="17" r:id="rId17"/>
    <sheet name="18 Worki do morcelatora" sheetId="18" r:id="rId18"/>
    <sheet name="19 Uszczelki do morcelatora" sheetId="19" r:id="rId19"/>
  </sheets>
  <definedNames>
    <definedName name="_xlnm.Print_Area" localSheetId="9">'10-Staplery laparo.'!$A$1:$J$16</definedName>
    <definedName name="_xlnm.Print_Area" localSheetId="10">'11-wskaźniki i testy ster.'!$A$1:$J$14</definedName>
    <definedName name="_xlnm.Print_Area" localSheetId="11">'12-szczotki do narzędzi'!$A$1:$I$39</definedName>
    <definedName name="_xlnm.Print_Area" localSheetId="12">'13-zestawy do respirat.'!$A$1:$J$24</definedName>
    <definedName name="_xlnm.Print_Area" localSheetId="13">'14 -woda,łączniki..'!$A$1:$J$24</definedName>
    <definedName name="_xlnm.Print_Area" localSheetId="1">'2-tekstylia'!$A$1:$J$34</definedName>
    <definedName name="_xlnm.Print_Area" localSheetId="2">'3-pap. i rękawy'!$A$1:$J$52</definedName>
    <definedName name="_xlnm.Print_Area" localSheetId="3">'4-naboje-ster.gazowe'!$A$1:$J$20</definedName>
    <definedName name="_xlnm.Print_Area" localSheetId="4">'5-opatr. kaniul'!$A$1:$J$21</definedName>
    <definedName name="_xlnm.Print_Area" localSheetId="5">'6-wkłady T.K.'!$A$1:$J$22</definedName>
    <definedName name="_xlnm.Print_Area" localSheetId="6">'7-opatrunki żelowe'!$A$1:$J$27</definedName>
    <definedName name="_xlnm.Print_Area" localSheetId="8">'9-posciel jednoraz. '!$A$1:$J$14</definedName>
    <definedName name="Z_33EA76B7_BCDE_4910_8D50_5ED64F42F73F_.wvu.PrintArea" localSheetId="9" hidden="1">'10-Staplery laparo.'!$A$1:$J$16</definedName>
    <definedName name="Z_33EA76B7_BCDE_4910_8D50_5ED64F42F73F_.wvu.PrintArea" localSheetId="10" hidden="1">'11-wskaźniki i testy ster.'!$A$1:$J$14</definedName>
    <definedName name="Z_33EA76B7_BCDE_4910_8D50_5ED64F42F73F_.wvu.PrintArea" localSheetId="11" hidden="1">'12-szczotki do narzędzi'!$A$1:$I$39</definedName>
    <definedName name="Z_33EA76B7_BCDE_4910_8D50_5ED64F42F73F_.wvu.PrintArea" localSheetId="12" hidden="1">'13-zestawy do respirat.'!$A$1:$J$24</definedName>
    <definedName name="Z_33EA76B7_BCDE_4910_8D50_5ED64F42F73F_.wvu.PrintArea" localSheetId="13" hidden="1">'14 -woda,łączniki..'!$A$1:$J$24</definedName>
    <definedName name="Z_33EA76B7_BCDE_4910_8D50_5ED64F42F73F_.wvu.PrintArea" localSheetId="1" hidden="1">'2-tekstylia'!$A$1:$J$34</definedName>
    <definedName name="Z_33EA76B7_BCDE_4910_8D50_5ED64F42F73F_.wvu.PrintArea" localSheetId="2" hidden="1">'3-pap. i rękawy'!$A$1:$J$52</definedName>
    <definedName name="Z_33EA76B7_BCDE_4910_8D50_5ED64F42F73F_.wvu.PrintArea" localSheetId="3" hidden="1">'4-naboje-ster.gazowe'!$A$1:$J$20</definedName>
    <definedName name="Z_33EA76B7_BCDE_4910_8D50_5ED64F42F73F_.wvu.PrintArea" localSheetId="4" hidden="1">'5-opatr. kaniul'!$A$1:$J$21</definedName>
    <definedName name="Z_33EA76B7_BCDE_4910_8D50_5ED64F42F73F_.wvu.PrintArea" localSheetId="5" hidden="1">'6-wkłady T.K.'!$A$1:$J$22</definedName>
    <definedName name="Z_33EA76B7_BCDE_4910_8D50_5ED64F42F73F_.wvu.PrintArea" localSheetId="6" hidden="1">'7-opatrunki żelowe'!$A$1:$J$27</definedName>
    <definedName name="Z_33EA76B7_BCDE_4910_8D50_5ED64F42F73F_.wvu.PrintArea" localSheetId="8" hidden="1">'9-posciel jednoraz. '!$A$1:$J$14</definedName>
    <definedName name="Z_33EA76B7_BCDE_4910_8D50_5ED64F42F73F_.wvu.Rows" localSheetId="11" hidden="1">'12-szczotki do narzędzi'!$9:$9</definedName>
    <definedName name="Z_33EA76B7_BCDE_4910_8D50_5ED64F42F73F_.wvu.Rows" localSheetId="12" hidden="1">'13-zestawy do respirat.'!$5:$5</definedName>
    <definedName name="Z_33EA76B7_BCDE_4910_8D50_5ED64F42F73F_.wvu.Rows" localSheetId="13" hidden="1">'14 -woda,łączniki..'!$4:$4</definedName>
    <definedName name="Z_33EA76B7_BCDE_4910_8D50_5ED64F42F73F_.wvu.Rows" localSheetId="1" hidden="1">'2-tekstylia'!$4:$4</definedName>
    <definedName name="Z_33EA76B7_BCDE_4910_8D50_5ED64F42F73F_.wvu.Rows" localSheetId="2" hidden="1">'3-pap. i rękawy'!$4:$4</definedName>
    <definedName name="Z_33EA76B7_BCDE_4910_8D50_5ED64F42F73F_.wvu.Rows" localSheetId="3" hidden="1">'4-naboje-ster.gazowe'!$4:$4,'4-naboje-ster.gazowe'!$7:$7</definedName>
    <definedName name="Z_33EA76B7_BCDE_4910_8D50_5ED64F42F73F_.wvu.Rows" localSheetId="7" hidden="1">'8-wyr.elektrochir.'!$7:$7</definedName>
    <definedName name="Z_A7E4F4F2_6360_4CD4_B61D_D601E341F6AC_.wvu.PrintArea" localSheetId="9" hidden="1">'10-Staplery laparo.'!$A$1:$J$16</definedName>
    <definedName name="Z_A7E4F4F2_6360_4CD4_B61D_D601E341F6AC_.wvu.PrintArea" localSheetId="10" hidden="1">'11-wskaźniki i testy ster.'!$A$1:$J$14</definedName>
    <definedName name="Z_A7E4F4F2_6360_4CD4_B61D_D601E341F6AC_.wvu.PrintArea" localSheetId="11" hidden="1">'12-szczotki do narzędzi'!$A$1:$I$39</definedName>
    <definedName name="Z_A7E4F4F2_6360_4CD4_B61D_D601E341F6AC_.wvu.PrintArea" localSheetId="12" hidden="1">'13-zestawy do respirat.'!$A$1:$J$24</definedName>
    <definedName name="Z_A7E4F4F2_6360_4CD4_B61D_D601E341F6AC_.wvu.PrintArea" localSheetId="13" hidden="1">'14 -woda,łączniki..'!$A$1:$J$24</definedName>
    <definedName name="Z_A7E4F4F2_6360_4CD4_B61D_D601E341F6AC_.wvu.PrintArea" localSheetId="1" hidden="1">'2-tekstylia'!$A$1:$J$34</definedName>
    <definedName name="Z_A7E4F4F2_6360_4CD4_B61D_D601E341F6AC_.wvu.PrintArea" localSheetId="2" hidden="1">'3-pap. i rękawy'!$A$1:$J$52</definedName>
    <definedName name="Z_A7E4F4F2_6360_4CD4_B61D_D601E341F6AC_.wvu.PrintArea" localSheetId="3" hidden="1">'4-naboje-ster.gazowe'!$A$1:$J$20</definedName>
    <definedName name="Z_A7E4F4F2_6360_4CD4_B61D_D601E341F6AC_.wvu.PrintArea" localSheetId="4" hidden="1">'5-opatr. kaniul'!$A$1:$J$21</definedName>
    <definedName name="Z_A7E4F4F2_6360_4CD4_B61D_D601E341F6AC_.wvu.PrintArea" localSheetId="5" hidden="1">'6-wkłady T.K.'!$A$1:$J$22</definedName>
    <definedName name="Z_A7E4F4F2_6360_4CD4_B61D_D601E341F6AC_.wvu.PrintArea" localSheetId="6" hidden="1">'7-opatrunki żelowe'!$A$1:$J$27</definedName>
    <definedName name="Z_A7E4F4F2_6360_4CD4_B61D_D601E341F6AC_.wvu.PrintArea" localSheetId="8" hidden="1">'9-posciel jednoraz. '!$A$1:$J$14</definedName>
    <definedName name="Z_A7E4F4F2_6360_4CD4_B61D_D601E341F6AC_.wvu.Rows" localSheetId="11" hidden="1">'12-szczotki do narzędzi'!$9:$9</definedName>
    <definedName name="Z_A7E4F4F2_6360_4CD4_B61D_D601E341F6AC_.wvu.Rows" localSheetId="12" hidden="1">'13-zestawy do respirat.'!$5:$5</definedName>
    <definedName name="Z_A7E4F4F2_6360_4CD4_B61D_D601E341F6AC_.wvu.Rows" localSheetId="13" hidden="1">'14 -woda,łączniki..'!$4:$4</definedName>
    <definedName name="Z_A7E4F4F2_6360_4CD4_B61D_D601E341F6AC_.wvu.Rows" localSheetId="1" hidden="1">'2-tekstylia'!$4:$4</definedName>
    <definedName name="Z_A7E4F4F2_6360_4CD4_B61D_D601E341F6AC_.wvu.Rows" localSheetId="2" hidden="1">'3-pap. i rękawy'!$4:$4</definedName>
    <definedName name="Z_A7E4F4F2_6360_4CD4_B61D_D601E341F6AC_.wvu.Rows" localSheetId="3" hidden="1">'4-naboje-ster.gazowe'!$4:$4,'4-naboje-ster.gazowe'!$7:$7</definedName>
    <definedName name="Z_A7E4F4F2_6360_4CD4_B61D_D601E341F6AC_.wvu.Rows" localSheetId="7" hidden="1">'8-wyr.elektrochir.'!$7:$7</definedName>
  </definedNames>
  <calcPr fullCalcOnLoad="1"/>
</workbook>
</file>

<file path=xl/sharedStrings.xml><?xml version="1.0" encoding="utf-8"?>
<sst xmlns="http://schemas.openxmlformats.org/spreadsheetml/2006/main" count="740" uniqueCount="291">
  <si>
    <t>Lp</t>
  </si>
  <si>
    <t>Wymagania</t>
  </si>
  <si>
    <t>J.m.</t>
  </si>
  <si>
    <t>VAT      %</t>
  </si>
  <si>
    <t>op.</t>
  </si>
  <si>
    <t>Przedmiot zamówienia</t>
  </si>
  <si>
    <t>Cena jedn. netto      w zł</t>
  </si>
  <si>
    <t>Wartość zamówienia netto w zł</t>
  </si>
  <si>
    <t>Wartość zamówienia brutto w zł</t>
  </si>
  <si>
    <t>Producent       i kod produktu</t>
  </si>
  <si>
    <t>szt.</t>
  </si>
  <si>
    <t>Razem:</t>
  </si>
  <si>
    <t>Rurka intubacyjna</t>
  </si>
  <si>
    <t>Rurka tracheostomijna</t>
  </si>
  <si>
    <t>rolka</t>
  </si>
  <si>
    <t xml:space="preserve">szt. </t>
  </si>
  <si>
    <t>Papier do sterylizacji</t>
  </si>
  <si>
    <t>Nabój - gaz do sterylizacji</t>
  </si>
  <si>
    <t>Kaniula dotętnicza</t>
  </si>
  <si>
    <t>Opatrunek samoprzylepny</t>
  </si>
  <si>
    <t>Wkłucia do żył obwodowych dla noworodków-neoflon</t>
  </si>
  <si>
    <t>Wkłucia do żył obwodowych-kaniula</t>
  </si>
  <si>
    <t>Wkład do strzykawki automatycznej tomografu komputerowego</t>
  </si>
  <si>
    <t>Łącznik do strzykawki automatycznej tomografu komputerowego</t>
  </si>
  <si>
    <t>Rękaw papierowo-foliowy płaski</t>
  </si>
  <si>
    <t>Rękaw papierowo-foliowy z fałdą</t>
  </si>
  <si>
    <t>Taśma wskaźnikowa-para wodna</t>
  </si>
  <si>
    <t>wymiar 19mm x 50m</t>
  </si>
  <si>
    <t>1. potwierdzenie zgodności z EN ISO 11607-1, PN 868-2 oraz szczelności mikrobiologicznej aktualnym</t>
  </si>
  <si>
    <t xml:space="preserve">    certyfikatem jednostki notyfikowanej.</t>
  </si>
  <si>
    <t>1. oświadczenie producenta folii o zgodności EN ISO 11607-1, EN 868-5;</t>
  </si>
  <si>
    <t>j.w. roz. 75x200</t>
  </si>
  <si>
    <t>sterylny do unieruchamiania wenflonów o wym. 7,6x5,1cm</t>
  </si>
  <si>
    <t>Woda sterylna do tlenoterapii ciepłej i zimnej</t>
  </si>
  <si>
    <t>uniwersalne pojemniki wypełnione sterylną, apirogenną postacią chemicznego H2O, o poj. 500 ml, do tlenoterapii ciepłej i zimnej, możliwość zainstalowania dla wielu pacjentów, opakowanie sterylne, butelka musi posiadać mikrodyfuzory wbudowane w dno pojemnika. Pakowany w zestawie z butelką sterylny łącznik nawilżający z zaworem nadciśnieniowym. System typu RespiFlo kompatybilny z reduktorami będącymi własnością Zamawiającego, do nawilżania i nebulizacji ciepłej i zimnej.</t>
  </si>
  <si>
    <t>szt</t>
  </si>
  <si>
    <t>Igła do portu</t>
  </si>
  <si>
    <t>intrastik 20G x 17 mm</t>
  </si>
  <si>
    <t>Igła biopsyjna ręczna</t>
  </si>
  <si>
    <t>16G/16cm do biopsji stercza</t>
  </si>
  <si>
    <t>Port bezigłowy</t>
  </si>
  <si>
    <r>
      <t xml:space="preserve">Wkłucia do żył obwodowych-kaniula </t>
    </r>
    <r>
      <rPr>
        <b/>
        <sz val="9"/>
        <rFont val="Arial"/>
        <family val="2"/>
      </rPr>
      <t>bezpieczna</t>
    </r>
  </si>
  <si>
    <t>Sterylny przezroczysty półprzepuszczalny opatrunek do mocowania kaniul obwodowych o wysokiej przylepności i przepuszczalności dla pary wodnej,  klej diamond patern o wysokiej przepuszczalności dla pary wodnej, wzmocnienie włókniną obrzeża, ramka ułatwiająca aplikację 1 ręką, proste wycięcie na port pionowy, zaokrąglone brzegi,  metka do oznaczenia, rozmiar 7x8cm, przezroczyste okno 4,3x3-4cm, odporny na działanie środków dezynfekcyjnych zawierających alkohol, wyrób medyczny klasy IIa, niepylące, nierwące się w kierunku otwarcia opakowanie typu folia-folia z polietylenu o wysokiej gęstości</t>
  </si>
  <si>
    <t>z folii PCV</t>
  </si>
  <si>
    <t>Ochranicze na obuwie</t>
  </si>
  <si>
    <t xml:space="preserve">z włókniny polipropylenowej, z otworem umożliwiającym wprowadzenie narzędzi do zabiegu </t>
  </si>
  <si>
    <t>Spodenki do kolonoskopii</t>
  </si>
  <si>
    <t>j.w. rozmiar XXL</t>
  </si>
  <si>
    <t xml:space="preserve">Piżama </t>
  </si>
  <si>
    <t>j.w. rozmiar XL</t>
  </si>
  <si>
    <t>z włókniny polipropylenowej, bluza, długi rękaw, spodnie, rozmiar  L</t>
  </si>
  <si>
    <t>j.w.  rozmiar XXL</t>
  </si>
  <si>
    <t>Majtki</t>
  </si>
  <si>
    <t>j.w.  rozmiar XL</t>
  </si>
  <si>
    <t xml:space="preserve">Fartuch ochronny </t>
  </si>
  <si>
    <t xml:space="preserve">Czepek chirurgiczny męski wiązany </t>
  </si>
  <si>
    <t>Czepek chirurgiczny damski z gumką</t>
  </si>
  <si>
    <t>Pościel jednorazowa</t>
  </si>
  <si>
    <t>Plaster</t>
  </si>
  <si>
    <t xml:space="preserve">Sterylny przezroczysty półprzepuszczalny opatrunek do mocowania cewników centralnych o wysokiej przylepności i przepuszczalności dla pary wodnej, podwójny klej na części włókninowej i foliowej, klej akrylowy naniesiony w sposób nierównomierny , wzmocnienie włókniną obrzeża opatrunku z 4 stron,obrzeże z drobnymi poprzecznymi nacięciami  ramka ułatwiająca aplikację, proste wycięcie na port pionowy, zaokrąglone brzegi, 1 laminowany pasek mocujący, laminowana  metka do oznaczenia, rozmiar 8,5 x 11,5 cm, odporny na działanie środków dezynfekcyjnych zawierających alkohol,wyrób medyczny klasy IIa, </t>
  </si>
  <si>
    <t xml:space="preserve">Poliuertanowy opatrunek wyspowy, z klejem akrylowym, przezroczysty z centralnie umieszczoną wkładką chłonną, wodoodporny, oddychający, z ramką do aseptycznej aplikacji, sterylny; rozmiar wkładki: 2,5x4cm; rozmiar opatrunku: 5x7cm, z wodoodpornym klejem akrylowym, równomiernie naniesionym na całej powierzchni, bez lateksu, kauczuku i tlenku cynku </t>
  </si>
  <si>
    <t>Przylepiec chirurgiczny, hypoalergiczny, z mikroporowatej włókniny poliestrowej bez zawartości wiskozy i celulozy, z makroperforacją na całej powierzchni, umożliwiającą dzielenie bez nożyczek wzdłuż i w poprzek, z klejem akrylowym równomiernie naniesionym na całej powierzchni,  bez zawartości tlenku cynku, kauczuku i lateksu,rozmiar 9,1 m x 2,5 cm</t>
  </si>
  <si>
    <t>Wartość zamówienia                  brutto w zł</t>
  </si>
  <si>
    <t>Wartość             zamówienia                                       netto w zł</t>
  </si>
  <si>
    <t>VAT                          %</t>
  </si>
  <si>
    <t>Cena jedn. netto                            w zł</t>
  </si>
  <si>
    <t>Producent        i kod                             produktu</t>
  </si>
  <si>
    <t>Lp.</t>
  </si>
  <si>
    <t>Rękaw włókninowo-foliowy płaski</t>
  </si>
  <si>
    <t>Włóknina</t>
  </si>
  <si>
    <t>kolor niebieski, włóknina wyróżnia się wysoką wytrzymałością, miękkością i elastycznością, o gramaturze minimum 59g/m2, roz. 90x90</t>
  </si>
  <si>
    <t>kolor niebieski, włóknina wyróżnia się wysoką wytrzymałością, miękkością i elastycznością, o gramaturze minimum 59g/m2, roz. 100x100</t>
  </si>
  <si>
    <t>kolor niebieski, włóknina wyróżnia się wysoką wytrzymałością, miękkością i elastycznością, o gramaturze minimum 59g/m2, roz. 120x120</t>
  </si>
  <si>
    <t>kolor zielony, włóknina wyróżnia się wysoką wytrzymałością, miękkością i elastycznością, o gramaturze minimum 52g/m2, roz. 90x90</t>
  </si>
  <si>
    <t>kolor zielony, włóknina wyróżnia się wysoką wytrzymałością, miękkością i elastycznością, o gramaturze minimum 52g/m2, roz. 100x100</t>
  </si>
  <si>
    <t>kolor zielony, włóknina wyróżnia się wysoką wytrzymałością, miękkością i elastycznością, o gramaturze minimum 52g/m2, roz. 120x120</t>
  </si>
  <si>
    <t>Taśma neutralna</t>
  </si>
  <si>
    <t>mocno klejąca, wymiar 19mmx50m, op=48 rolek</t>
  </si>
  <si>
    <t>j.w. roz. 100x200</t>
  </si>
  <si>
    <t>j.w. roz. 125x200</t>
  </si>
  <si>
    <t>j.w. roz. 150x200</t>
  </si>
  <si>
    <t>j.w. roz. 200x200</t>
  </si>
  <si>
    <t>j.w. roz. 250x200</t>
  </si>
  <si>
    <t>j.w. roz. 300x200</t>
  </si>
  <si>
    <t>j.w. roz. 380x200</t>
  </si>
  <si>
    <t>j.w. roz. 420x200</t>
  </si>
  <si>
    <t>opatrunek przezroczysty, klej akrylowy, rozmiar 5 x 5,7cm</t>
  </si>
  <si>
    <t>L.p.</t>
  </si>
  <si>
    <t>Producent                   i kod produktu</t>
  </si>
  <si>
    <t xml:space="preserve">j.m. </t>
  </si>
  <si>
    <t>Cena jedn. netto                    w zł</t>
  </si>
  <si>
    <t>VAT                         %</t>
  </si>
  <si>
    <t>Wartość  zamówienia      brutto w zł</t>
  </si>
  <si>
    <t xml:space="preserve">Przyrząd do wlewów dożylnych typu "motylek" </t>
  </si>
  <si>
    <t>z drenem 30 cm, rozmiar 19G, 21G, 22G, 23G, 25G i 27G</t>
  </si>
  <si>
    <t>Wskaźnik biologiczny</t>
  </si>
  <si>
    <t>Załącznik nr 2</t>
  </si>
  <si>
    <r>
      <t xml:space="preserve">krepowany biały, gramatura </t>
    </r>
    <r>
      <rPr>
        <u val="single"/>
        <sz val="9"/>
        <rFont val="Arial"/>
        <family val="2"/>
      </rPr>
      <t>minimum</t>
    </r>
    <r>
      <rPr>
        <sz val="9"/>
        <rFont val="Arial"/>
        <family val="2"/>
      </rPr>
      <t xml:space="preserve"> 60g/m2 rozmiar                      40 x 40, op=500 szt.</t>
    </r>
  </si>
  <si>
    <r>
      <t xml:space="preserve">krepowany biały, gramatura </t>
    </r>
    <r>
      <rPr>
        <u val="single"/>
        <sz val="9"/>
        <rFont val="Arial"/>
        <family val="2"/>
      </rPr>
      <t>minimum</t>
    </r>
    <r>
      <rPr>
        <sz val="9"/>
        <rFont val="Arial"/>
        <family val="2"/>
      </rPr>
      <t xml:space="preserve"> 60g/m2 rozmiar                      75 x 75, op=250 szt.</t>
    </r>
  </si>
  <si>
    <r>
      <t xml:space="preserve">krepowany biały, gramatura </t>
    </r>
    <r>
      <rPr>
        <u val="single"/>
        <sz val="9"/>
        <rFont val="Arial"/>
        <family val="2"/>
      </rPr>
      <t>minimum</t>
    </r>
    <r>
      <rPr>
        <sz val="9"/>
        <rFont val="Arial"/>
        <family val="2"/>
      </rPr>
      <t xml:space="preserve"> 60g/m2 rozmiar                      90 x 90, op=250 szt.</t>
    </r>
  </si>
  <si>
    <r>
      <t xml:space="preserve">krepowany zielony, gramatura </t>
    </r>
    <r>
      <rPr>
        <u val="single"/>
        <sz val="9"/>
        <rFont val="Arial"/>
        <family val="2"/>
      </rPr>
      <t>minimum</t>
    </r>
    <r>
      <rPr>
        <sz val="9"/>
        <rFont val="Arial"/>
        <family val="2"/>
      </rPr>
      <t xml:space="preserve"> 60g/m2 rozmiar 40 x 40, op=500 szt.</t>
    </r>
  </si>
  <si>
    <r>
      <t xml:space="preserve">krepowany zielony, gramatura </t>
    </r>
    <r>
      <rPr>
        <u val="single"/>
        <sz val="9"/>
        <rFont val="Arial"/>
        <family val="2"/>
      </rPr>
      <t>minimum</t>
    </r>
    <r>
      <rPr>
        <sz val="9"/>
        <rFont val="Arial"/>
        <family val="2"/>
      </rPr>
      <t xml:space="preserve"> 60g/m2 rozmiar 75 x 75, op=250 szt.</t>
    </r>
  </si>
  <si>
    <r>
      <t xml:space="preserve">krepowany zielony, gramatura </t>
    </r>
    <r>
      <rPr>
        <u val="single"/>
        <sz val="9"/>
        <rFont val="Arial"/>
        <family val="2"/>
      </rPr>
      <t>minimum</t>
    </r>
    <r>
      <rPr>
        <sz val="9"/>
        <rFont val="Arial"/>
        <family val="2"/>
      </rPr>
      <t xml:space="preserve"> 60g/m2 rozmiar 90 x 90, op=250 szt.</t>
    </r>
  </si>
  <si>
    <r>
      <t xml:space="preserve">krepowany zielony, gramatura </t>
    </r>
    <r>
      <rPr>
        <u val="single"/>
        <sz val="9"/>
        <rFont val="Arial"/>
        <family val="2"/>
      </rPr>
      <t>minimum</t>
    </r>
    <r>
      <rPr>
        <sz val="9"/>
        <rFont val="Arial"/>
        <family val="2"/>
      </rPr>
      <t xml:space="preserve"> 60g/m2 rozmiar 100 x 100, op=250 szt.</t>
    </r>
  </si>
  <si>
    <r>
      <t xml:space="preserve">krepowany zielony, </t>
    </r>
    <r>
      <rPr>
        <b/>
        <sz val="9"/>
        <rFont val="Arial"/>
        <family val="2"/>
      </rPr>
      <t xml:space="preserve">miękki, </t>
    </r>
    <r>
      <rPr>
        <sz val="9"/>
        <rFont val="Arial"/>
        <family val="2"/>
      </rPr>
      <t xml:space="preserve">gramatura </t>
    </r>
    <r>
      <rPr>
        <u val="single"/>
        <sz val="9"/>
        <rFont val="Arial"/>
        <family val="2"/>
      </rPr>
      <t>minimum</t>
    </r>
    <r>
      <rPr>
        <sz val="9"/>
        <rFont val="Arial"/>
        <family val="2"/>
      </rPr>
      <t xml:space="preserve"> 60g/m2 rozmiar 100 x 100, op=250 szt.</t>
    </r>
  </si>
  <si>
    <r>
      <t xml:space="preserve">papier o gramaturze </t>
    </r>
    <r>
      <rPr>
        <u val="single"/>
        <sz val="9"/>
        <rFont val="Arial"/>
        <family val="2"/>
      </rPr>
      <t>powyżej</t>
    </r>
    <r>
      <rPr>
        <sz val="9"/>
        <rFont val="Arial"/>
        <family val="2"/>
      </rPr>
      <t xml:space="preserve"> 60g/m2, folia </t>
    </r>
    <r>
      <rPr>
        <u val="single"/>
        <sz val="9"/>
        <rFont val="Arial"/>
        <family val="2"/>
      </rPr>
      <t>minimum</t>
    </r>
    <r>
      <rPr>
        <sz val="9"/>
        <rFont val="Arial"/>
        <family val="2"/>
      </rPr>
      <t xml:space="preserve"> 5 warstw (nie licząc warstw kleju), nadruki na rękawach na papierze od strony folii poza przestrzenią pakowania: wskaźniki sterylizacji S, EO, FOR, nr lot. znak handlowy lub nazwa wytwórcy, kierunek otwierania, pełne wymiary nominalne, data produkcji, nr normy                                       rozmiar 50x200</t>
    </r>
  </si>
  <si>
    <t>Elektroda neutralna</t>
  </si>
  <si>
    <t>Elastyczna sonda argonowa</t>
  </si>
  <si>
    <t>Sztywna elektroda argonowa</t>
  </si>
  <si>
    <t>Elektroda laparoskopowa</t>
  </si>
  <si>
    <t>szt,</t>
  </si>
  <si>
    <t>Uchwyt elektrody</t>
  </si>
  <si>
    <t xml:space="preserve">Elektroda czynna </t>
  </si>
  <si>
    <t>nóż cienki, długość ostrza 17mm, szerokość 1,5mm, uchwyt o średnicy 4mm, 5 sztuk w opakowaniu</t>
  </si>
  <si>
    <t>nóż cienki-igła, dł. igły 20mm, średnica 1mm, uchwyt o średnicy 4mm, 5 sztuk w opakowaniu</t>
  </si>
  <si>
    <t>Szczypce bipolarne</t>
  </si>
  <si>
    <t>proste, długość 110 mm, długość końcówki 6 mm, szerokość końcówki 0,5 mm</t>
  </si>
  <si>
    <t>proste, długość 160 mm, długość końcówki 8 mm, szerokość końcówki 1,0 mm</t>
  </si>
  <si>
    <t>proste, długość 195 mm, długość końcówki 8 mm, szerokość końcówki 1,0 mm</t>
  </si>
  <si>
    <t>Przewód do pęsety bipolarnej</t>
  </si>
  <si>
    <t>Przewód do elektrody jednorazowego użytku</t>
  </si>
  <si>
    <t>Czyścik</t>
  </si>
  <si>
    <t>Szczotki</t>
  </si>
  <si>
    <t xml:space="preserve">op. </t>
  </si>
  <si>
    <t xml:space="preserve">materiał cewnika PTFE widocznego w USG, opakowanie Tyvec, samodomykający się korek portu bocznego                  rozmiar   17G; 18G; 20G; 22G.            </t>
  </si>
  <si>
    <t>Kaniula dożylna</t>
  </si>
  <si>
    <t>bez portu bocznego, z drenem zakończonym podwójnym rozgałęzieniem (jedno zakończone przezroczystym zaworem dostępu naczyniowego z jednoelementową przezierną silikonową membraną osadzoną na plastikowym konektorze) osłonka igły chroniąca przed zakłuciem i rozchlapaniem krwi, otwór przy ostrzu igły umożliwiający pojawienie się krwi pomiędzy igłą a cewnikiem - potwierdzający wejście do naczynia podczas kaniulacji; rozmiary 24-18G. Do każdej kaniuli dołączony transparentny opatrunek z oddychającą membraną z ramką z pianki oraz elastycznymi taśmami do mocowania</t>
  </si>
  <si>
    <r>
      <t xml:space="preserve">z włókniny kolor </t>
    </r>
    <r>
      <rPr>
        <u val="single"/>
        <sz val="9"/>
        <rFont val="Arial"/>
        <family val="2"/>
      </rPr>
      <t>niebieski</t>
    </r>
  </si>
  <si>
    <r>
      <t xml:space="preserve">z włókniny kolor </t>
    </r>
    <r>
      <rPr>
        <u val="single"/>
        <sz val="9"/>
        <rFont val="Arial"/>
        <family val="2"/>
      </rPr>
      <t>zielony</t>
    </r>
  </si>
  <si>
    <t xml:space="preserve">Naboje gazowe  do sterylizatora gazowego STERI VAC Firmy 3M, zawierające 100 gramów czystego EO, zgodne z instrukcją użytkowania sterylizatora i dopuszczone przez producenta sterylizatora na podstawie oświadczenia producenta sterylizatora. </t>
  </si>
  <si>
    <t>Opatrunek hydrożelowy</t>
  </si>
  <si>
    <t>j.w. rozmiar fi 6,5 cm</t>
  </si>
  <si>
    <t>j.w. rozmiar 10,0 cm x 12,0 cm</t>
  </si>
  <si>
    <t>j.w. rozmiar 5,5 cm x 11,0 cm owal</t>
  </si>
  <si>
    <t>j.w. rozmiar 6,0 cm x 12,0 cm</t>
  </si>
  <si>
    <t>j.w. rozmiar 12,0 cm x 12,0 cm</t>
  </si>
  <si>
    <t>j.w. rozmiar 12,0 cm x 24,0 cm</t>
  </si>
  <si>
    <t>j.w. rozmiar 22,0 cm x 28,0 cm</t>
  </si>
  <si>
    <t>j.w. rozmiar 20,0 cm x 20,0 cm</t>
  </si>
  <si>
    <t>j.w. rozmiar 20,0 cm x 40,0 cm</t>
  </si>
  <si>
    <t>j.w. rozmiar 40,0 cm x 60,0 cm</t>
  </si>
  <si>
    <t>j.w. "na twarz" rozmiar 25,0 cm x 25,0 cm</t>
  </si>
  <si>
    <t>sterylny, przezroczysty, elastyczny płat hydrożelu o grubości 4 mm, jest wodną kompozycją naturalnych i syntetycznych polimerów, stosowany w leczeniu ran i opażeniach I - III stopnia;                                                        rozmiar fi 5,0 cm</t>
  </si>
  <si>
    <t>Fartuch medyczny dla pacjenta komfort</t>
  </si>
  <si>
    <r>
      <t xml:space="preserve">z włókniny poliestrowo-wiskozowej, miękki, przyjemny w dotyku, gramatura 45g/m2, kolor </t>
    </r>
    <r>
      <rPr>
        <u val="single"/>
        <sz val="9"/>
        <rFont val="Arial"/>
        <family val="2"/>
      </rPr>
      <t>biały</t>
    </r>
    <r>
      <rPr>
        <sz val="9"/>
        <rFont val="Arial"/>
        <family val="2"/>
      </rPr>
      <t xml:space="preserve"> , krótki rękaw, z przodu rozcięcie zawiązywane na 2 pary troków, rozmiar XL</t>
    </r>
  </si>
  <si>
    <t xml:space="preserve">                                           Załącznik  Nr  2   </t>
  </si>
  <si>
    <t>Kaniula dotętnicza wykonana z podwójnie oczyszczonego PTFE widocznego w USG, z zaworem suwakowo-kulkowym typu FloSwitch ( czerwony suwak), skrzydełka boczne z okrągłymi otworami umożliwiającymi podszycie, Ø 20 G (1,1 mm) dł. 45 mm, przepływ: 49ml/min. Bez PCV i DEHP. Sztywne opakowanie typu Tyvek. Sterylizowana EtO. Czas utrzymania w naczyniu do 30 dni.</t>
  </si>
  <si>
    <t>Zamknięty bezigłowy łącznik  dostępu naczyniowego nie dłuższy niż 2cm, kompatybilny z końcówką luer i luer-lock, o przepływie  grawitacyjnym 525 ml/min (+-25 ml), zgodnym z wymaganiami normy ISO 10555-1; możliwość podłączenia u pacjenta przez 7 dni lub min. 100 aktywacji. Łącznik powinien posiadać zastawkę w postaci  łatwej do skutecznej dezynfekcji jednoelementowej, silikonowej podzielnej membrany (która winna też obejmować w całości górną końcówkę łącznika), zewnętrznie osadzonej na plastikowym przeźroczystym konektorze (jednorodna materiałowo powierzchnia styku końcówki luer przy połączeniu z systemem dostępu naczyniowego), wnętrze pozbawione części mechanicznych, prosty tor przepływu. Dostosowany do użytku z krwią, tłuszczami, alkoholami, chloheksydyną oraz lekami chemioterapeutycznymi. Przestrzeń martwa max. 0,10 ml, wytrzymały na ciśnienie płynu iniekcyjnego min.17,2 bara=250psi, na ciśnienie zwrotne min.6,7 bara=97psi. Sterylny, jednorazowy, pakowany pojedynczo. Na każdym opakowaniu nadruk nr serii i daty ważności. Opis w języku polskim. Okres ważności minimum 12 miesięcy od daty dostawy.</t>
  </si>
  <si>
    <t xml:space="preserve">Kaniula typu bezpiecznego ze skrzydełkami, z portem iniekcyjnym do podawania bolusów, z samodomykalnym koreczkiem typu clik /nie wymagającym dociśnięcia do pełnego zamknięcia/, wykonana z biozgodnego PU, bez lateksu , bez PVC, kontrastująca w promieniach Rtg / 6 wtopionych pasków kontrastujących/, o wysokim współczynniku penetracji /ostrości/, z zastawką antyzwrotną zapobiegającą wypływowi krwi podczas wkłucia, igła kaniuli zaopatrzona w specjalny automatyczny zatrzask zabezpieczający przed przypadkowym zakuciem personelu, zabezpieczenie w postaci plastikowej osłonki o gładkich krawędziach wyposażonej w konstrukcję pomagającą wyeliminować przypadki nieprzewidzianej ekspozycji na krew po wycofaniu igły w postaci cienkich rurek (kapilary), pozbawiona jakichkolwiek ostrych elementów wchodzących w skład mechanizmu zabezpieczającego kaniulę oraz foliowy mankiet zabezpieczający przed ryzykiem zachlapania na całej długości igły, widoczna data ważności na opakowaniu jednostkowym - sterylna, sterylizowana inną metodą niż EO, opakowanie typu blister z papierem klasy tyvek Wszystkie rozmiary w pozycji od jednego producenta. Rozmiary:
0,8-0,9 mm x 25mm; przepływ: 41-42 ml/min - G22 (niebieski), 1,0-1,1 mm x 32-33 mm ; przepływ: 67-69 ml /min - G20 (różowy),  1,2-1,3 mm x 45 mm ; przepływ: 102 -103 ml /min - G18 (zielony), 1,4-1,5 mm x 45 mm; przepływ: 132-133 ml /min - G17 (biały), 1,7-1,8 mm x 45-50mm; przepływ: 236-237 ml /min - G16 (szary), 2,0-2,1 mm x 45-50 mm ; przepływ: 269-270 ml /min - G14 (pomarańczowy),
             </t>
  </si>
  <si>
    <t>Kaniula neonatologiczna/pediatryczna, wykonana z podwójnie oczyszczonego teflonu PTFE, widoczna w USG, ze zdejmowalną osłoną skrzydełek bocznych ułatwiającą chwyt podczas zakładania, bez portu bocznego, sztywne opakowanie typu Tyvek, 0,6 x 19 mm (26 G) kod barwny fioletowy. Przepływ spowolniony: 13 ml/min.</t>
  </si>
  <si>
    <t>Fartuch higieniczny</t>
  </si>
  <si>
    <t>Chusta trójkątna</t>
  </si>
  <si>
    <t>z włókniny, niejałowa, koloru białego, do podtrzymywania opatrunków gipsowych kończyn górnych</t>
  </si>
  <si>
    <r>
      <t xml:space="preserve">j.w. dodatkowo </t>
    </r>
    <r>
      <rPr>
        <b/>
        <sz val="8"/>
        <rFont val="Arial"/>
        <family val="2"/>
      </rPr>
      <t>wzmocniony włókniną;</t>
    </r>
    <r>
      <rPr>
        <sz val="8"/>
        <rFont val="Arial"/>
        <family val="2"/>
      </rPr>
      <t xml:space="preserve">                                                                          rozmiar 12,0 cm x 24,0 cm</t>
    </r>
  </si>
  <si>
    <t xml:space="preserve">HI-LO do długotrwałej intubacji (do 29 dni) ze specjalnym zaworem LANZ regulującym ciśnienie w mankiecie. Rozmiar  7,5 </t>
  </si>
  <si>
    <t>HI-LO do długotrwałej intubacji (do 29 dni) ze specjalnym zaworem LANZ regulującym ciśnienie w mankiecie. Rozmiar  8,5</t>
  </si>
  <si>
    <t xml:space="preserve">standardowa rurka z mankietem HI-LO i systemem LANZ do samoczynnej regulacji ciśnienia napełnienia mankietu. Rozmiar 7,5 </t>
  </si>
  <si>
    <t>standardowa rurka z mankietem HI-LO i systemem LANZ do samoczynnej regulacji ciśnienia napełnienia mankietu. Rozmiar 8,5</t>
  </si>
  <si>
    <r>
      <t xml:space="preserve">z włókniny PP, trójwarstwowa SSS, 18g/m2, łatwa paro-przepuszczalność, duża wytrzymałość na rozrywanie, w kolorze </t>
    </r>
    <r>
      <rPr>
        <b/>
        <sz val="9"/>
        <rFont val="Arial"/>
        <family val="2"/>
      </rPr>
      <t>niebieskim</t>
    </r>
    <r>
      <rPr>
        <sz val="9"/>
        <rFont val="Arial"/>
        <family val="2"/>
      </rPr>
      <t>, wymiary: poszwa min. 140 x 210 cm, prześcieradło min. 140 x 210 cm, poszewka min. 80 x 90 cm</t>
    </r>
  </si>
  <si>
    <r>
      <t xml:space="preserve">z włókniny, niebieski lub zielony,  wiązany na troki,długość 122 cm, szerokość 144 cm,długość rękawa od pachy 68 cm, wykończony elastycznym bawełnianym mankietem 5 cm. Rozm </t>
    </r>
    <r>
      <rPr>
        <b/>
        <sz val="9"/>
        <rFont val="Arial"/>
        <family val="2"/>
      </rPr>
      <t>XXL</t>
    </r>
  </si>
  <si>
    <r>
      <t xml:space="preserve">z włókniny PP, trójwarstwowa SSS, 30g/m2, łatwa paro-przepuszczalność, duża wytrzymałość na rozrywanie, w kolorze </t>
    </r>
    <r>
      <rPr>
        <b/>
        <sz val="9"/>
        <rFont val="Arial"/>
        <family val="2"/>
      </rPr>
      <t>białym</t>
    </r>
    <r>
      <rPr>
        <sz val="9"/>
        <rFont val="Arial"/>
        <family val="2"/>
      </rPr>
      <t>, wymiary: poszwa min. 150-160 x 200 cm, prześcieradło min. 150-160 x 210 cm, poszewka min. 70 x 80 cm</t>
    </r>
  </si>
  <si>
    <t>Termin realizacji zamówienia - dostawa towaru …. dni</t>
  </si>
  <si>
    <t xml:space="preserve">Termin realizacji zamówienia – dostawy towaru …. dni  </t>
  </si>
  <si>
    <t>23G x 90 mm, op= 25 sztuk</t>
  </si>
  <si>
    <t>Igła do nakłuć lędźwiowych</t>
  </si>
  <si>
    <r>
      <t xml:space="preserve">papier o gramaturze </t>
    </r>
    <r>
      <rPr>
        <u val="single"/>
        <sz val="9"/>
        <rFont val="Arial"/>
        <family val="2"/>
      </rPr>
      <t>powyżej</t>
    </r>
    <r>
      <rPr>
        <sz val="9"/>
        <rFont val="Arial"/>
        <family val="2"/>
      </rPr>
      <t xml:space="preserve"> 60g/m2, folia </t>
    </r>
    <r>
      <rPr>
        <u val="single"/>
        <sz val="9"/>
        <rFont val="Arial"/>
        <family val="2"/>
      </rPr>
      <t>minimum</t>
    </r>
    <r>
      <rPr>
        <sz val="9"/>
        <rFont val="Arial"/>
        <family val="2"/>
      </rPr>
      <t xml:space="preserve"> 5 warstw (nie licząc warstw kleju), nadruki na rękawach na papierze od strony folii poza przestrzenią pakowania: wskaźniki sterylizacji S, EO, FOR, nr lot. znak handlowy lub nazwa wytwórcy, kierunek otwierania, pełne wymiary nominalne, data produkcji, nr normy                                       </t>
    </r>
    <r>
      <rPr>
        <b/>
        <sz val="9"/>
        <rFont val="Arial"/>
        <family val="2"/>
      </rPr>
      <t>rozmiar 380x100</t>
    </r>
  </si>
  <si>
    <t>Zamawiający wymaga w poz. 1 - 8:</t>
  </si>
  <si>
    <t xml:space="preserve">Biologiczny zestaw testowy o szybkim odczycie do tlenku etylenu, symulujący narzędzie rurowe, zawierający wskaźnik biologiczny. Do każdego pojedyńczego zestawu dołączony jeden wskaźnik stosowany jako kontrola pozytywna wskaźników. Wykrycie aktywności metabolicznej spor/wynik pozytywny po ok 60-120 min. inkubacji. Wskaźnik biologiczny zapewnia ostateczny odczyt wyniku negatywnego po 4 godzinach inkubacji. Odczyt wskaźnika automatyczny w autoczytniku poprzez wskazanie koloru na wyświetlaczu. Kompatybilność wskaźnika z autoczytnikem 3M Attest 390 G Auto-reader (będącym na wyposażeniu zamawiającego ) potwierdzona przez producenta. Opisy wskaźników w języku polskim. Zgodność wskaźnika z normą referencyjną potwierdzona deklaracją z badania niezależnej jednostki notyfikowanej. Opakowanie = 25 szt </t>
  </si>
  <si>
    <t>Zintegrowany wskaźnik do kontroli wsadu w procesie sterylizacji parą wodną w postaci samoprzylepnych pokrytych polimerem pasków z systematycznie rozłożoną substancją wskaźnikową,walidowany z typem przyrządu testowego procesu z rurką i kapsułą ze stali kwasoodpornej w obudowie z tworzywa sztucznego  op. = 500 szt.</t>
  </si>
  <si>
    <t>Wskaźnik do pary wodnej</t>
  </si>
  <si>
    <t>Testy Bowie-Dick</t>
  </si>
  <si>
    <t xml:space="preserve">Zintegrowany test paskowy ze wskaźnikiem chemicznym przeznaczonym do sterylizacji tlenkiem etylenu, samoprzylepny z symetrycznie rozłożoną substancją wskaźnikową na długości testu. Zgodny z normą EN ISO 11140-1, opakowanie zawiera 250 szt i jedną uszczelkę. </t>
  </si>
  <si>
    <t>Test paskowy</t>
  </si>
  <si>
    <t>Przedmiot zamówienia - wymagania</t>
  </si>
  <si>
    <t>Dwustronna szczotka z włosiem miękkim z tworzywa sztucznego do czyszczenia narzędzi. Odporna na sterylizację parą wodną. Wymiary dł. 175 mm, dł. powierzchni czyszczącej 40 i 30 mm, dł. włosia 10 i 10 mm. Opakowanie = 2 szt.</t>
  </si>
  <si>
    <t>Dwustronna szczotka z włosiem bardzo twardym z tworzywa sztucznego do czyszczenia narzędzi. Odporna na sterylizację parą wodną. Wymiary dł. 175 mm, dł. powierzchni czyszczącej 25 i 35 mm, dł. włosia 5 i 10 mm. Opakowanie = 2 szt.</t>
  </si>
  <si>
    <t>Szczotka do czyszczenia narzędzi z miękkim włosiem wykonanym z nylonu  z rączką z tworzywa sztucznego. Długość całkowita 215 mm,  długość szczotki 75 mm, długość włosia 15 mm. Morze być poddawana myciu w myjni-dezynfektorze i sterylizacji parą wodną. Opakowanie = 1 szt.</t>
  </si>
  <si>
    <t>Szczotka do czyszczenia narzędzi z bardzo twardym włosiem wykonanym z nylonu  z wygiętą rączką z tworzywa sztucznego. Długość całkowita 235 mm,  długość szczotki 75 mm, długość włosia 15 mm. Morze być poddawana myciu w myjni-dezynfektorze i sterylizacji parą wodną. Opakowanie = 2 szt.</t>
  </si>
  <si>
    <t>Dyspenesr zawierający 4 zwoje czyścików do kanałów, wymiary 205 x 190 x 180 mm. Dyspenser jest wyposażony w obcinak, umożliwiający dostosowanie długości czyścika.</t>
  </si>
  <si>
    <t>Test do kontroli skuteczności mycia w myjni - dezynfektorze.   Test zawiera syntetyczną substancję wskaźnikową zgodną z normą PN-EN ISO 15883-5, załącznik C odpowiednik nigrozyny z mąką, jajkiem i skrobią ziemniaczaną,  naniesioną na samoprzylepny nośnik z tworzywa sztucznego. Opakowanie 320 szt.</t>
  </si>
  <si>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2 mm, długość szczotki 60 mm, długość całkowita 350 mm. Opakowanie zawiera 5 szt.</t>
    </r>
  </si>
  <si>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4 mm, długość szczotki 100 mm, długość całkowita 500 mm. Opakowanie zawiera 5 szt.</t>
    </r>
  </si>
  <si>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5 mm, długość szczotki 100 mm, długość całkowita 650 mm. Opakowanie zawiera 5 szt.</t>
    </r>
  </si>
  <si>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7 mm, długość szczotki 100 mm, długość całkowita 610 mm. Opakowanie zawiera 5 szt.</t>
    </r>
  </si>
  <si>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10 mm, długość szczotki 100 mm, długość całkowita 300 mm. Opakowanie zawiera 5 szt.</t>
    </r>
  </si>
  <si>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20 mm, długość szczotki 100 mm, długość całkowita 500 mm. Opakowanie zawiera 5 szt.</t>
    </r>
  </si>
  <si>
    <r>
      <t>Szczotka do czyszczenie kanałów z włosiem z nylonu na drucie ze stali nierdzewnej, odporna na wysokie temperatury do 134</t>
    </r>
    <r>
      <rPr>
        <vertAlign val="superscript"/>
        <sz val="9"/>
        <rFont val="Arial"/>
        <family val="2"/>
      </rPr>
      <t>O</t>
    </r>
    <r>
      <rPr>
        <sz val="9"/>
        <rFont val="Arial"/>
        <family val="2"/>
      </rPr>
      <t>C. Wymiary: średnica szczotki 40 mm, długość szczotki 60 mm, długość całkowita 500 mm. Opakowanie zawiera 5 szt.</t>
    </r>
  </si>
  <si>
    <t>2. potwierdzenie zgodności z normą EN ISO 11607-1,2, EN 868-3,5 oraz szczelności mikrobiologicznej aktualnym certyfikatem jednostki notyfikowanej;</t>
  </si>
  <si>
    <t>3. temperatura zgrzewania 180-210 st. C;</t>
  </si>
  <si>
    <t xml:space="preserve"> </t>
  </si>
  <si>
    <t>Testy symulacyjne Bowie-Dick (134 stopnie C, 3,5 min.), do kontroli pracy sterylizatorów, pokryte polimerem, zgodne z normą PN EN 867-4, samoprzylepne, z symetrycznie rozłożoną substancją wskaźnikową na długości testu, kompatybilne przyrządem testowym procesu składającym się z rurki i kapsuły ze stali kwasoodpornej w obudowie z tworzywa sztucznego (kolor niebieski) op. 250 szt</t>
  </si>
  <si>
    <t>Kabel</t>
  </si>
  <si>
    <t>monopolarny do instrumentów laparoskopowych, dł. 4,5m, wtyczka od strony instrumentu fi 4mm, od strony aparatu fi 4mm; przeznaczenie do min. 300 cykli sterylizacji</t>
  </si>
  <si>
    <t>jednorazowego użytku , pokryta hydrożelem, dzielona, pow. 100-110 cm2, rozmiar 122x174mm, 100 szt. w opakowaniu, kompatybilna z diatermią chirurgiczną Emed, Bechtold, Valeylab</t>
  </si>
  <si>
    <t>wielorazowego użytku, wtyczka okrągła długość  2,2m, fi 2,3mm, zaokrąglona końcówka ceramiczna</t>
  </si>
  <si>
    <t>wielorazowego użytku, do koagulacji, długość całkowita 360 - 370mm, średnica 5mm, uchwyt 4 mm</t>
  </si>
  <si>
    <t>cienki hak, długość robocza 360mm, średnica 5mm, uchwyt 4 mm</t>
  </si>
  <si>
    <t>uchwyt elektrod, wąski z dwoma przyciskami, długość 145mm, do elektrod z trzonkiem fi  4mm, sześciokątnym zabezpieczeniem przed obrotem, z kablem o dł. 4,5 m, wtyczka 1-bolcowa fi 5mm, kompatybilny z urządzeniem Erbe</t>
  </si>
  <si>
    <t>uchwyt elektrod, wąski z dwoma przyciskami, długość 145mm, do elektrod z trzonkiem fi 4mm, sześciokątnym zabezpieczeniem przed obrotem, z kablem o dł. 4,5 m, wtyczka 3-bolcowa, kompatybilny z urządzeniem Emed i Valleylab</t>
  </si>
  <si>
    <t>długość 4m, wtyczka od strony instrumentu - dwa bolce płaskie, od strony aparatu żeńska fi 4mm; kompatybilny z urządzeniem Erbe</t>
  </si>
  <si>
    <t>długość 4,5m, wtyczka od strony instrumentu - dwa bolce płaskie, od strony aparatu 2-bolcowa 28,58mm; sterylizacja min. 300 cykli, kompatybilny z urządzeniem Emed</t>
  </si>
  <si>
    <t>długość 4,5m, od strony elektrody zakończony klipsem 2,5cm, od strony aparatu wtyczka 1-bolcowa fi 6,3mm; kompatybilny z urządzeniem Erbe i Emed, do dezynfekcji</t>
  </si>
  <si>
    <t>długość 4,5m, od strony elektrody zakończony klipsem 2,5cm, od strony aparatu wtyczka płaska z bolcem (REM) kompatybilny z urządzeniem Valleylab i Force Triad, do dezynfekcji</t>
  </si>
  <si>
    <t>do elektrod, wymiary 4,2cm x 0,5cm x 4,2cm, pakowany sterylnie, 50 sztuk w opakowaniu</t>
  </si>
  <si>
    <t>do instrumentów: 4 sztuki w opakowaniu, śr. 3,4mm x 6,9 x 500mm</t>
  </si>
  <si>
    <t>Medyczne koszule przedoperacyjne</t>
  </si>
  <si>
    <r>
      <t xml:space="preserve">z włókniny polipropylenowej, kolor </t>
    </r>
    <r>
      <rPr>
        <u val="single"/>
        <sz val="9"/>
        <rFont val="Arial"/>
        <family val="2"/>
      </rPr>
      <t>niebieski</t>
    </r>
    <r>
      <rPr>
        <sz val="9"/>
        <rFont val="Arial"/>
        <family val="2"/>
      </rPr>
      <t xml:space="preserve"> z rozcięciem na boku, wiązane na troki, nie- jałowe, roz.  XL</t>
    </r>
  </si>
  <si>
    <t xml:space="preserve">Czujnik przepływu </t>
  </si>
  <si>
    <t>wielorazowego użytku, zewnętrzny czujnik przepływu kompatybilny z respiratorem Inspiration, dla dorosłych, możliwość zimnej sterylizacji</t>
  </si>
  <si>
    <t>Dreny</t>
  </si>
  <si>
    <t xml:space="preserve">jednorazowe dreny do czujników przepływu wielorazowego użytku, kompatybilne z respiratorem Inspiration, dla dorosłych (op=10szt) </t>
  </si>
  <si>
    <t>Nebulizator</t>
  </si>
  <si>
    <t xml:space="preserve">jednorazowy do obwodu oddechowego, pracujący w pozycji poziomej i pionowej (od 0 do 90 odchylenia pojemnika od pionu); ze złączem T: wyjścia 22mmF, 22mmM/15mmF; z kompatybilnym pojemnikiem na lek o pojemności min. 6ml, widoczna skala/podziałka; z drenem tlenowym dł. 1,5-1,8mb </t>
  </si>
  <si>
    <t>Membrana</t>
  </si>
  <si>
    <t>membrana zastawki wydechowej, wielorazowego użytku, kompatybilna z respiratorem Inspiration</t>
  </si>
  <si>
    <t>Pokrywka</t>
  </si>
  <si>
    <t>pokrywka zastawki wydechowej, wielorazowego użytku, kompatybilna z respiratorem Inspiration</t>
  </si>
  <si>
    <t>Folia operacyjna samoprzylepna</t>
  </si>
  <si>
    <t>j.w. rozmiar 10,0 cm x 40,0 cm</t>
  </si>
  <si>
    <r>
      <t xml:space="preserve">chirurgiczna, </t>
    </r>
    <r>
      <rPr>
        <b/>
        <sz val="8"/>
        <rFont val="Arial"/>
        <family val="2"/>
      </rPr>
      <t xml:space="preserve">bakteriobójcza, </t>
    </r>
    <r>
      <rPr>
        <sz val="8"/>
        <rFont val="Arial"/>
        <family val="2"/>
      </rPr>
      <t>sterylna, wykonana z poliestru o grubości max. 0,025mm, warstwa klejąca pokryta jodoforem o działaniu bakteriobójczym. Rozmiar całkowity 44x35 cm</t>
    </r>
  </si>
  <si>
    <r>
      <t xml:space="preserve">chirurgiczna, </t>
    </r>
    <r>
      <rPr>
        <b/>
        <sz val="8"/>
        <rFont val="Arial"/>
        <family val="2"/>
      </rPr>
      <t xml:space="preserve">bakteriobójcza, </t>
    </r>
    <r>
      <rPr>
        <sz val="8"/>
        <rFont val="Arial"/>
        <family val="2"/>
      </rPr>
      <t>sterylna, wykonana z poliestru o grubości max. 0,025mm, warstwa klejąca pokryta jodoforem o działaniu bakteriobójczym. Rozmiar całkowity 45x66 cm</t>
    </r>
  </si>
  <si>
    <r>
      <t xml:space="preserve">chirurgiczna, </t>
    </r>
    <r>
      <rPr>
        <b/>
        <sz val="8"/>
        <rFont val="Arial"/>
        <family val="2"/>
      </rPr>
      <t xml:space="preserve">bakteriobójcza, </t>
    </r>
    <r>
      <rPr>
        <sz val="8"/>
        <rFont val="Arial"/>
        <family val="2"/>
      </rPr>
      <t>sterylna, wykonana z poliestru o grubości max. 0,025mm, warstwa klejąca pokryta jodoforem o działaniu bakteriobójczym. Rozmiar całkowity 60x66 cm</t>
    </r>
  </si>
  <si>
    <t>Szczoteczki do czyszczenia zaworów, długość całkowita 156 mm, długość szczotek 19,5 mm i 28,5 mm. Opakowanie zawiera 100 sztuk.</t>
  </si>
  <si>
    <t xml:space="preserve">Ochronne rękawice silikonowe, termiczna ochrona rąk przed zimnem i ciepłem w zakresie -40 do +2400 st. C, wypukła struktura powierzchni, odporne na proces mycia i dezynfekcji w myjni dezynfektorze, długość 35 cm </t>
  </si>
  <si>
    <t>Koperta systemu dokumentacji procesów strylizacji. Służy do zapisywania informacji i przechowywania dokumentów potwierdzających prawidłową pracę dla jednego sterylizatora w ciągu jednego dnia (posiada miejsce na wklejenie etykiet z kolejnych 20 wsadów jednego sterylizatora). Opakowanie zawiera 100 szt.</t>
  </si>
  <si>
    <r>
      <t xml:space="preserve">j.w. </t>
    </r>
    <r>
      <rPr>
        <b/>
        <sz val="9"/>
        <rFont val="Arial"/>
        <family val="2"/>
      </rPr>
      <t>rozmiar 420x100</t>
    </r>
  </si>
  <si>
    <r>
      <t>mocna włóknina ze zgrzaną folią kompleksową, gramatura minimum 60g/m2, trzy wskaźniki sterylizacji są nadrukowane poza obszarem wypełnienia, jak również: nr lot. znak handlowy lub nazwa wytwórcy, kierunek otwierania, pełne wymiary nominalne, data produkcji, nr normy,</t>
    </r>
    <r>
      <rPr>
        <b/>
        <sz val="9"/>
        <rFont val="Arial"/>
        <family val="2"/>
      </rPr>
      <t xml:space="preserve"> rozmiar 200x100</t>
    </r>
  </si>
  <si>
    <t>Zamawiający wymaga w poz. 9 - 21:</t>
  </si>
  <si>
    <t>Uszczelki</t>
  </si>
  <si>
    <t>do morcelatora o średnicy 12-20mm z okrągłym otworem, jednorazowe, op=10 sztuk</t>
  </si>
  <si>
    <t>do morcelatora, krzyżowe, o średnicy 32mm przeznaczone do sterylizacji, op=10 sztuk</t>
  </si>
  <si>
    <t>jednorazowy pistolet do biopsji gruboigłowej, wielkość okienka biopsyjnego 20mm, konstrukcja zapobiega toczeniu się pistoletu po blacie, igła skalowana co 1 cm, dobra widoczność w USG. Szybkość strzału igły i mandrynu odcinajacego gwarantuje pobór materiału bardzo dobrej jakości - nieposzarpany wycinek. Działa jako automat i półautomat. Dostępne rozmiary: 14G, 16G, 18G i 20G oraz  długościach: 6,9,11,15 i 20 cm.</t>
  </si>
  <si>
    <t>Pistolet do biopsji gruboigłowej</t>
  </si>
  <si>
    <t>Ilość zamaw.    w okr. trwania umowy</t>
  </si>
  <si>
    <t>RAZEM</t>
  </si>
  <si>
    <t>Worki posterylizacyjne wykonane z polietylenu, z klapą zamykającą samoprzylepną. Rozmiar 700x1050 mm. Pakowane po 50 szt.</t>
  </si>
  <si>
    <t>Dyspenser na dwie rolki taśmy samoprzylepnej, Wykonany z obciążonego tworzywa sztucznego zapewniającego stabilność podczas użytkowania.</t>
  </si>
  <si>
    <t>Znacznik do oznaczania narzędzi w kształcie świderka, przeznaczony do narzędzi o maksymalnej średnicy 3,5 mm, Wykonany polipropylenu. W kolorze pomarańczowym. Pakowany po 500 szt.</t>
  </si>
  <si>
    <t>Metkownica trzyrzędowa alfanumeryczna z zapisem informacji wzdłuż przesuwu etykiet. Możliwość zapisu minimum 12 symboli w każdym z rzędów. Umożliwia kodowanie takich informacji jak: - w rzędzie pierwszym – numer operatora (1-2 symbole w tym cyfry lub litery i znaki interpunkcyjne), numer sterylizatora (1-3 symbole w tym cyfry i znaki interpunkcyjne), numer cyklu (2-3 symbole w tym cyfry i znaki interpunkcyjne), kod pakietu (2-4 symbole w tym cyfry lub litery i znaki interpunkcyjne), w rzędzie drugim – datę sterylizacji (8-12 symboli w tym cyfry i znaki interpunkcyjne) w rzędzie trzecim – datę ważności (8-12 symboli w tym cyfry i znaki interpunkcyjne)</t>
  </si>
  <si>
    <t>Etykiety dwukrotnie przylepne w kolorze czerwonym ze wskaźnikiem chemicznym   do sterylizacji parą wodną kompatybilne z metkownicą trzyrzędową  alfa  numeryczną z pozycji 21 z zapisem informacji wzdłuż przesuwu etykiet, rolka zawierające 750 etykiet. Opakowanie zawiera 12 rolek + wałek z tuszem</t>
  </si>
  <si>
    <t>Etykiety dwukrotnie przylepne kolor fioletowy ze wskaźnikiem chemicznym   do sterylizacji tlenkiem etylenu kompatybilne z metkownicą trzyrzędową  alfa  numeryczną z pozycji 21 z zapisem informacji wzdłuż przesuwu etykiet, rolka zawierająca 750 etykiet. Opakowanie zawiera 12 rolek + wałek z tuszem</t>
  </si>
  <si>
    <t xml:space="preserve">Silikonowe narożniki do tac narzędziowych z możliwością permanentnego przymocowania. Opakowanie zawiera 100 narożników + 100 mocujących uchwytów </t>
  </si>
  <si>
    <t>Taśma wskaźnikowa-tlenek etylenu</t>
  </si>
  <si>
    <t xml:space="preserve">mocno klejąca, wymiar 19mmx50m, </t>
  </si>
  <si>
    <t>Włóknina SMS</t>
  </si>
  <si>
    <t>Zgrzana z dwóch stron, kombinacja dwóch syntetycznych trójwarstwowych włóknin opakowaniowych SMS (100% polipropylenu). kombinacja zielonej włókniny opakowaniowej SMS o gramaturze 55 g/m2 (100% polipropylenu) oraz niebieskiej włókniny opakowaniowej STERISHEET SMS o gramaturze 55 g/m2 (100% polipropylenu), rozmiar 120. Pakowane po 250 szt.</t>
  </si>
  <si>
    <t xml:space="preserve">Koperty </t>
  </si>
  <si>
    <t>Atraumatyczny retraktor 360 stopni</t>
  </si>
  <si>
    <t>zapewniający całkowitą obwodową retrakcję i ochronę brzegów rany - 360 stopni, możliwość stosowania zarówno w chirurgii klasycznej jak i laparoskopowej, możliwość stosowania jako retraktor i ochrona rany, uszczelnienie odmy oraz port dla trokarów laparoskopowych, zapewniajacy możliwość stosowania dodatkowej mechanicznej retrakcji, kształt cylindryczny, przezroczysty, bezlateksowy rękaw, bezlateksowe pierścienie retrakcyjne, kodowane różnymi kolorami, podwójny górny pierścień retrakcyjny, sterylny, pakowany papier-folia z oznaczoną datą przydatności do użycia, umożliwiający chwilowe zamknięcie rany, możliwość usunięcia retraktora jednym ruchem ręki, rozmiary dostosowane do cięć: 5-9 cm</t>
  </si>
  <si>
    <t>do morcelatora, krzyżowe, o średnicy 20mm przeznaczone do sterylizacji, op=10 sztuk</t>
  </si>
  <si>
    <t>(opatrzyć elektronicznym podpisem kwalifikowanym osoby uprawnionej do składania oświadczeń woli w imieniu wykonawcy)</t>
  </si>
  <si>
    <t>Ładunek</t>
  </si>
  <si>
    <r>
      <t>ładunek</t>
    </r>
    <r>
      <rPr>
        <b/>
        <sz val="8"/>
        <rFont val="Arial"/>
        <family val="2"/>
      </rPr>
      <t xml:space="preserve"> 45 mm</t>
    </r>
    <r>
      <rPr>
        <sz val="8"/>
        <rFont val="Arial"/>
        <family val="2"/>
      </rPr>
      <t>, z możliwością zginania, do tkanki normalnej. Ładunek kompatybilny z staplerem z poz. 1.</t>
    </r>
  </si>
  <si>
    <r>
      <t>ładunek</t>
    </r>
    <r>
      <rPr>
        <b/>
        <sz val="8"/>
        <rFont val="Arial"/>
        <family val="2"/>
      </rPr>
      <t xml:space="preserve"> 45 mm</t>
    </r>
    <r>
      <rPr>
        <sz val="8"/>
        <rFont val="Arial"/>
        <family val="2"/>
      </rPr>
      <t>, z możliwością zginania, do tkanki grubej. Ładunek kompatybilny z staplerem z poz. 1.</t>
    </r>
  </si>
  <si>
    <r>
      <t>ładunek</t>
    </r>
    <r>
      <rPr>
        <b/>
        <sz val="8"/>
        <rFont val="Arial"/>
        <family val="2"/>
      </rPr>
      <t xml:space="preserve"> 60 mm</t>
    </r>
    <r>
      <rPr>
        <sz val="8"/>
        <rFont val="Arial"/>
        <family val="2"/>
      </rPr>
      <t>, z możliwością zginania, do tkanki normalnej.Ładunek kompatybilny z staplerem z poz. 1.</t>
    </r>
  </si>
  <si>
    <r>
      <t>ładunek</t>
    </r>
    <r>
      <rPr>
        <b/>
        <sz val="8"/>
        <rFont val="Arial"/>
        <family val="2"/>
      </rPr>
      <t xml:space="preserve"> 60 mm</t>
    </r>
    <r>
      <rPr>
        <sz val="8"/>
        <rFont val="Arial"/>
        <family val="2"/>
      </rPr>
      <t>, z możliwością zginania, do tkanki grubej.Ładunek kompatybilny z staplerem z poz. 1.</t>
    </r>
  </si>
  <si>
    <t xml:space="preserve">Test biolologiczny do pary wodnej </t>
  </si>
  <si>
    <t>Test biologiczny do pary wodnej, odczyt do 30 minut kompatybilny z czytnikiem Attest 490</t>
  </si>
  <si>
    <t xml:space="preserve">Plomby terylizacyjne uniwersalne  o przekroku prostokatnym 2011 ze wskaźnikiem sterylizacji parą wodna </t>
  </si>
  <si>
    <t>Uchwyty z gniazdem i klipsem ze stali kwasoodpornej  60x40 mm</t>
  </si>
  <si>
    <t>Tabliczki z 2 otworami wielokrotnego uzutku odpornr na temperaturę do 134st. C do uchwytów  z pozycji 24 rosmiar 60x40mm  kolor biały</t>
  </si>
  <si>
    <t>Marker czarny do oznaczannia narzędzi do sterylizacji, odporny na wysoka temperaturę  134 st.  C.  Grubośc kończówki 1 mm</t>
  </si>
  <si>
    <t>Wkładki wchłaniające wilgoć, gramatura 80 g/m2, rozmiar 48 x 25 cm. Opakowanie zawiera 500 szt.</t>
  </si>
  <si>
    <t xml:space="preserve"> Uniwersalna rękojeść do staplera laparoskopowego, do minimum 25 strzałów podczas jednej operacji, długość trzonu 16 cm, średnica trzonu 12 mm współpracująca z ładunkami 30, 45 oraz 60 mm, z możliwością artykulacji do 45 stopni (5 pozycji pośrednich na stronę oraz pozycja neutralna 0°), możliwość otwierania bransz staplera poprzez wypchnięcie dźwigni zamykająco-spustowej, obrotowa 360 stopni, gumowana rękojeść</t>
  </si>
  <si>
    <t>Rękojeść do staplera laparoskopowego</t>
  </si>
  <si>
    <t>sterylny, o pojemności 200 ml, pasujący do strzykawki typ A 60 NEMOTO KYORINDO, rok produkcji 03.2006</t>
  </si>
  <si>
    <t>sterylny, o długości 120-150 cm, pasujący do strzykawki typ A 60 NEMOTO KYORINDO, rok produkcji 03.2006</t>
  </si>
  <si>
    <t>Pakiet nr  1.  Wkłucia do żył obwodowych, igły specjalistyczne</t>
  </si>
  <si>
    <t>Pakiet nr  2. Tekstylia</t>
  </si>
  <si>
    <t>Pakiet nr  3  Papier i rękawy do sterylizacji</t>
  </si>
  <si>
    <t>Pakiet nr  4  Naboje i wskaźniki do sterylizatorów gazowych</t>
  </si>
  <si>
    <t>Pakiet nr  5  Opatrunki do kaniul</t>
  </si>
  <si>
    <t>Pakiet nr  6.  Wkłady i łączniki do kontrastu TK</t>
  </si>
  <si>
    <t xml:space="preserve">Pakiet nr  7  Opatrunki hydrożelowe </t>
  </si>
  <si>
    <t xml:space="preserve">Pakiet nr  8.  Wyroby do elektrochirurgii                                                                                                 </t>
  </si>
  <si>
    <t xml:space="preserve">Pakiet nr 9 Posciel jednorazowa                                                 </t>
  </si>
  <si>
    <t xml:space="preserve">Pakiet nr 10 Stapler laparoskopowy </t>
  </si>
  <si>
    <t xml:space="preserve">Pakiet nr 11 Wskaźniki i testy do sterylizacji                                                                                     </t>
  </si>
  <si>
    <t xml:space="preserve">Pakiet nr 12 Szczotki do czyszczenia narzędzi, fartuchy, materiały do sterylizacji                                                                                     </t>
  </si>
  <si>
    <t>Pakiet nr  13.  Zestawy do respiratorów</t>
  </si>
  <si>
    <t>Pakiet nr  14.  Woda sterylna do tlenoterapii, rurki tracheostomijne i intubacyjne</t>
  </si>
  <si>
    <t xml:space="preserve">Pakiet nr  15.  Atraumatyczny retraktor                                                                                                                                                    </t>
  </si>
  <si>
    <t>Pakiet nr 16. Test biologiczny do pary wodnej</t>
  </si>
  <si>
    <t>Port naczyniowy</t>
  </si>
  <si>
    <r>
      <t xml:space="preserve">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portu i zapewniająca szczelność dla 3000 wkłuć, dołączony cewnik silikonowy, o średnicy wewnętrznej 1,6 mm, a średnicy zewnętrznej 3,2 mm (9,6 Fr)widoczny w RTG o długości 60 cm z naniesioną na cewniku podziałką co 1 cm, z atraumatycznym zakończeniem od strony pacjenta z wygodnym, rozłączalnym połączeniem cewnika z portem z  zestawem wprowadzającym w składzie: wygodna prowadnica Seldingera z zakończeniem typu J, cienka igła punkcyjna łatwo przechodząca przez skórę z systemem BLS (ograniczenie wypływu krwi),, koszulka rozrywalna z wygodnym uchwytem, narzędzie do tunelizacji – szydło, tępa igła do wypełnienia cewnika, igła Hubera prosta, hak do unoszenia żyły, strzykawka z gumowym tłokiem o objętości co najmniej 10 ml, igła Hubera z drenem (22Gx20mm)do wkłucia do założonego portu, </t>
    </r>
    <r>
      <rPr>
        <sz val="7"/>
        <color indexed="8"/>
        <rFont val="Arial"/>
        <family val="2"/>
      </rPr>
      <t xml:space="preserve">Kompatybilny z rezonansem magnetycznym i tomografią komputerową, </t>
    </r>
    <r>
      <rPr>
        <sz val="7"/>
        <rFont val="Arial"/>
        <family val="2"/>
      </rPr>
      <t>wytrzymały do 350 psi przy podawaniu kontrastu, z dołączonym paszportem w języku polskim.</t>
    </r>
  </si>
  <si>
    <r>
      <t xml:space="preserve">Port naczyniowy z zestawem wprowadzającym w całości tytanowy o wysokość 11 mm i wadze 10,5 g, średnia podstawy 28mm, 5 otworów fiksacyjnych, objętość własna 0,47 ml, średnica przegrody 13mm, powierzchnia nakłucia 1,3 cm²,  komora portu o kształcie łatwym do zidentyfikowania przez skórę, otwory do przyszycia portu, membrana silikonowa niewystająca znacznie poza obrys kołnierza portu i zapewniająca szczelność dla 3000 wkłuć, dołączony cewnik silikonowy, o średnicy wewnętrznej 1,1 mm, a średnicy zewnętrznej 2,2 mm (6,6 Fr)widoczny w RTG o długości 60 cm z naniesioną na cewniku podziałką co 1 cm, z atraumatycznym zakończeniem od strony pacjenta z wygodnym, rozłączalnym połączeniem cewnika z portem z  zestawem wprowadzającym w składzie: wygodna prowadnica Seldingera z zakończeniem typu J, cienka igła punkcyjna łatwo przechodząca przez skórę z systemem BLS (ograniczenie wypływu krwi), koszulka rozrywalna z wygodnym uchwytem, narzędzie do tunelizacji – szydło, tępa igła do wypełnienia cewnika, igła Hubera prosta, hak do unoszenia żyły, strzykawka z gumowym tłokiem o objętości co najmniej 10 ml, igła Hubera z drenem (22Gx20mm)do wkłucia do założonego portu, </t>
    </r>
    <r>
      <rPr>
        <sz val="7"/>
        <color indexed="8"/>
        <rFont val="Arial"/>
        <family val="2"/>
      </rPr>
      <t xml:space="preserve">Kompatybilny z rezonansem magnetycznym i tomografią komputerową, </t>
    </r>
    <r>
      <rPr>
        <sz val="7"/>
        <color indexed="8"/>
        <rFont val="Arial"/>
        <family val="2"/>
      </rPr>
      <t>wytrzymały do 350 psi przy podawaniu kontrastu, z dołączonym paszportem w języku polskim.</t>
    </r>
  </si>
  <si>
    <t xml:space="preserve">Pakiet nr 17.  Porty naczyniowe  </t>
  </si>
  <si>
    <t xml:space="preserve">Pakiet nr 18.  Worki do morcelatora </t>
  </si>
  <si>
    <t>Worek do morcelatora</t>
  </si>
  <si>
    <t>Jednorazowy worek do laparoskopii z bocznymi ramionami. Przeznaczony do użytku z 10 mm, 12 mm lub większym trokarem. Endobag laparoskopowy zapewniający aseptykę onkologiczną stosowany przy procedurze użycia morcelatora</t>
  </si>
  <si>
    <t xml:space="preserve">Pakiet nr  19.  Uszczelki do morcelatora  + szczotki do instrumentów                                                                </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</si>
</sst>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71">
    <font>
      <sz val="10"/>
      <name val="Arial"/>
      <family val="0"/>
    </font>
    <font>
      <sz val="11"/>
      <color indexed="8"/>
      <name val="Calibri"/>
      <family val="2"/>
    </font>
    <font>
      <b/>
      <sz val="10"/>
      <name val="Arial"/>
      <family val="2"/>
    </font>
    <font>
      <sz val="8"/>
      <name val="Arial"/>
      <family val="2"/>
    </font>
    <font>
      <b/>
      <sz val="12"/>
      <name val="Arial"/>
      <family val="2"/>
    </font>
    <font>
      <sz val="9"/>
      <name val="Arial"/>
      <family val="2"/>
    </font>
    <font>
      <b/>
      <sz val="9"/>
      <name val="Arial"/>
      <family val="2"/>
    </font>
    <font>
      <b/>
      <sz val="8"/>
      <name val="Arial"/>
      <family val="2"/>
    </font>
    <font>
      <b/>
      <u val="single"/>
      <sz val="10"/>
      <name val="Arial"/>
      <family val="2"/>
    </font>
    <font>
      <i/>
      <sz val="8"/>
      <name val="Arial"/>
      <family val="2"/>
    </font>
    <font>
      <u val="single"/>
      <sz val="9"/>
      <name val="Arial"/>
      <family val="2"/>
    </font>
    <font>
      <sz val="11"/>
      <name val="Calibri"/>
      <family val="2"/>
    </font>
    <font>
      <b/>
      <sz val="11"/>
      <name val="Arial"/>
      <family val="2"/>
    </font>
    <font>
      <sz val="10"/>
      <name val="Arial CE"/>
      <family val="0"/>
    </font>
    <font>
      <sz val="10"/>
      <name val="Arial PL"/>
      <family val="2"/>
    </font>
    <font>
      <vertAlign val="superscript"/>
      <sz val="9"/>
      <name val="Arial"/>
      <family val="2"/>
    </font>
    <font>
      <sz val="9"/>
      <color indexed="8"/>
      <name val="Arial"/>
      <family val="2"/>
    </font>
    <font>
      <sz val="10"/>
      <color indexed="8"/>
      <name val="Arial"/>
      <family val="0"/>
    </font>
    <font>
      <sz val="7"/>
      <name val="Arial"/>
      <family val="2"/>
    </font>
    <font>
      <sz val="7"/>
      <color indexed="8"/>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8"/>
      <name val="Czcionka tekstu podstawowego"/>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8"/>
      <color indexed="8"/>
      <name val="Arial"/>
      <family val="2"/>
    </font>
    <font>
      <sz val="12"/>
      <color indexed="8"/>
      <name val="Times New Roman"/>
      <family val="1"/>
    </font>
    <font>
      <sz val="9"/>
      <color indexed="10"/>
      <name val="Arial"/>
      <family val="2"/>
    </font>
    <font>
      <sz val="10"/>
      <color indexed="10"/>
      <name val="Arial"/>
      <family val="2"/>
    </font>
    <font>
      <sz val="10"/>
      <name val="Calibri"/>
      <family val="2"/>
    </font>
    <font>
      <u val="single"/>
      <sz val="10"/>
      <color indexed="12"/>
      <name val="Arial"/>
      <family val="0"/>
    </font>
    <font>
      <u val="single"/>
      <sz val="10"/>
      <color indexed="20"/>
      <name val="Arial"/>
      <family val="0"/>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0"/>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u val="single"/>
      <sz val="10"/>
      <color theme="11"/>
      <name val="Arial"/>
      <family val="0"/>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9"/>
      <color theme="1"/>
      <name val="Arial"/>
      <family val="2"/>
    </font>
    <font>
      <sz val="8"/>
      <color theme="1"/>
      <name val="Arial"/>
      <family val="2"/>
    </font>
    <font>
      <sz val="8"/>
      <color rgb="FF000000"/>
      <name val="Arial"/>
      <family val="2"/>
    </font>
    <font>
      <sz val="12"/>
      <color rgb="FF000000"/>
      <name val="Times New Roman"/>
      <family val="1"/>
    </font>
    <font>
      <sz val="9"/>
      <color rgb="FFFF0000"/>
      <name val="Arial"/>
      <family val="2"/>
    </font>
    <font>
      <sz val="7"/>
      <color rgb="FF00000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49" fillId="0" borderId="0" applyNumberFormat="0" applyFill="0" applyBorder="0" applyAlignment="0" applyProtection="0"/>
    <xf numFmtId="0" fontId="50" fillId="0" borderId="3" applyNumberFormat="0" applyFill="0" applyAlignment="0" applyProtection="0"/>
    <xf numFmtId="0" fontId="51" fillId="29"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4"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0" fillId="0" borderId="0">
      <alignment/>
      <protection/>
    </xf>
    <xf numFmtId="0" fontId="13" fillId="0" borderId="0">
      <alignment/>
      <protection/>
    </xf>
    <xf numFmtId="0" fontId="0" fillId="0" borderId="0">
      <alignment/>
      <protection/>
    </xf>
    <xf numFmtId="0" fontId="56" fillId="0" borderId="0">
      <alignment/>
      <protection/>
    </xf>
    <xf numFmtId="0" fontId="17" fillId="0" borderId="0" applyNumberFormat="0" applyFill="0" applyBorder="0" applyProtection="0">
      <alignment/>
    </xf>
    <xf numFmtId="0" fontId="57" fillId="27" borderId="1" applyNumberFormat="0" applyAlignment="0" applyProtection="0"/>
    <xf numFmtId="0" fontId="58"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56" fillId="0" borderId="0" applyFont="0" applyFill="0" applyBorder="0" applyAlignment="0" applyProtection="0"/>
    <xf numFmtId="44" fontId="0" fillId="0" borderId="0" applyFont="0" applyFill="0" applyBorder="0" applyAlignment="0" applyProtection="0"/>
    <xf numFmtId="0" fontId="63" fillId="32" borderId="0" applyNumberFormat="0" applyBorder="0" applyAlignment="0" applyProtection="0"/>
  </cellStyleXfs>
  <cellXfs count="270">
    <xf numFmtId="0" fontId="0" fillId="0" borderId="0" xfId="0" applyAlignment="1">
      <alignment/>
    </xf>
    <xf numFmtId="0" fontId="0" fillId="0" borderId="0" xfId="0" applyBorder="1" applyAlignment="1">
      <alignment/>
    </xf>
    <xf numFmtId="0" fontId="0" fillId="0" borderId="10" xfId="0" applyBorder="1" applyAlignment="1">
      <alignment/>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xf>
    <xf numFmtId="0" fontId="0" fillId="0" borderId="10" xfId="0"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xf>
    <xf numFmtId="0" fontId="5" fillId="0" borderId="10" xfId="0" applyFont="1" applyBorder="1" applyAlignment="1">
      <alignment/>
    </xf>
    <xf numFmtId="0" fontId="5" fillId="0" borderId="10" xfId="0" applyFont="1" applyBorder="1" applyAlignment="1">
      <alignment/>
    </xf>
    <xf numFmtId="0" fontId="5" fillId="0" borderId="10" xfId="0" applyFont="1" applyBorder="1" applyAlignment="1">
      <alignment horizontal="left"/>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Border="1" applyAlignment="1">
      <alignment/>
    </xf>
    <xf numFmtId="0" fontId="3" fillId="0" borderId="0" xfId="0" applyFont="1" applyAlignment="1">
      <alignment/>
    </xf>
    <xf numFmtId="0" fontId="5" fillId="0" borderId="10" xfId="0" applyFont="1" applyBorder="1" applyAlignment="1">
      <alignment horizontal="left" wrapText="1"/>
    </xf>
    <xf numFmtId="0" fontId="0"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horizontal="center"/>
    </xf>
    <xf numFmtId="0" fontId="2" fillId="0" borderId="0" xfId="0" applyFont="1" applyBorder="1" applyAlignment="1">
      <alignment/>
    </xf>
    <xf numFmtId="0" fontId="3" fillId="0" borderId="10" xfId="0" applyFont="1" applyBorder="1" applyAlignment="1">
      <alignment horizontal="left" wrapText="1"/>
    </xf>
    <xf numFmtId="0" fontId="5" fillId="0" borderId="10" xfId="0" applyFont="1" applyBorder="1" applyAlignment="1">
      <alignment horizontal="left" wrapText="1"/>
    </xf>
    <xf numFmtId="0" fontId="0" fillId="0" borderId="0" xfId="0" applyFont="1" applyFill="1" applyBorder="1" applyAlignment="1">
      <alignment horizontal="center"/>
    </xf>
    <xf numFmtId="0" fontId="8" fillId="0" borderId="0" xfId="0" applyFont="1" applyBorder="1" applyAlignment="1">
      <alignment/>
    </xf>
    <xf numFmtId="0" fontId="0" fillId="0" borderId="0" xfId="0" applyFont="1" applyBorder="1" applyAlignment="1">
      <alignment/>
    </xf>
    <xf numFmtId="0" fontId="0" fillId="0" borderId="11" xfId="0" applyFont="1" applyFill="1" applyBorder="1" applyAlignment="1">
      <alignment horizontal="center"/>
    </xf>
    <xf numFmtId="0" fontId="0" fillId="0" borderId="0" xfId="0" applyFont="1" applyAlignment="1">
      <alignment/>
    </xf>
    <xf numFmtId="0" fontId="0" fillId="0" borderId="0" xfId="0" applyFill="1" applyBorder="1" applyAlignment="1">
      <alignment horizontal="center"/>
    </xf>
    <xf numFmtId="0" fontId="5" fillId="33" borderId="10" xfId="0" applyFont="1" applyFill="1" applyBorder="1" applyAlignment="1">
      <alignment horizontal="center"/>
    </xf>
    <xf numFmtId="0" fontId="9" fillId="0" borderId="0" xfId="0" applyFont="1" applyAlignment="1">
      <alignment/>
    </xf>
    <xf numFmtId="0" fontId="7" fillId="0" borderId="0" xfId="0" applyFont="1" applyAlignment="1">
      <alignment/>
    </xf>
    <xf numFmtId="0" fontId="5" fillId="0" borderId="10" xfId="0" applyFont="1" applyBorder="1" applyAlignment="1">
      <alignment horizontal="center" wrapText="1"/>
    </xf>
    <xf numFmtId="0" fontId="6" fillId="0" borderId="10" xfId="0" applyFont="1" applyBorder="1" applyAlignment="1">
      <alignment horizontal="center" vertical="center" wrapText="1"/>
    </xf>
    <xf numFmtId="0" fontId="5" fillId="0" borderId="10" xfId="0" applyFont="1" applyBorder="1" applyAlignment="1">
      <alignment horizontal="left" vertical="center" wrapText="1"/>
    </xf>
    <xf numFmtId="0" fontId="0" fillId="0" borderId="0" xfId="61">
      <alignment/>
      <protection/>
    </xf>
    <xf numFmtId="0" fontId="9" fillId="0" borderId="0" xfId="61" applyFont="1">
      <alignment/>
      <protection/>
    </xf>
    <xf numFmtId="0" fontId="3" fillId="0" borderId="0" xfId="61" applyFont="1">
      <alignment/>
      <protection/>
    </xf>
    <xf numFmtId="0" fontId="3" fillId="0" borderId="0" xfId="61" applyFont="1" applyBorder="1">
      <alignment/>
      <protection/>
    </xf>
    <xf numFmtId="0" fontId="0" fillId="0" borderId="0" xfId="61" applyBorder="1">
      <alignment/>
      <protection/>
    </xf>
    <xf numFmtId="0" fontId="2" fillId="0" borderId="0" xfId="61" applyFont="1">
      <alignment/>
      <protection/>
    </xf>
    <xf numFmtId="0" fontId="2" fillId="0" borderId="10" xfId="61" applyFont="1" applyBorder="1" applyAlignment="1">
      <alignment horizontal="center" vertical="center" wrapText="1"/>
      <protection/>
    </xf>
    <xf numFmtId="0" fontId="5" fillId="0" borderId="10" xfId="61" applyFont="1" applyBorder="1" applyAlignment="1">
      <alignment horizontal="center" wrapText="1"/>
      <protection/>
    </xf>
    <xf numFmtId="0" fontId="5" fillId="0" borderId="10" xfId="61" applyFont="1" applyBorder="1" applyAlignment="1">
      <alignment horizontal="left" wrapText="1"/>
      <protection/>
    </xf>
    <xf numFmtId="0" fontId="0" fillId="0" borderId="10" xfId="61" applyFont="1" applyBorder="1" applyAlignment="1">
      <alignment horizontal="center"/>
      <protection/>
    </xf>
    <xf numFmtId="0" fontId="6" fillId="0" borderId="10" xfId="61" applyFont="1" applyBorder="1" applyAlignment="1">
      <alignment horizontal="center" vertical="center" wrapText="1"/>
      <protection/>
    </xf>
    <xf numFmtId="0" fontId="2" fillId="0" borderId="10" xfId="61" applyFont="1" applyBorder="1" applyAlignment="1">
      <alignment horizontal="center" vertical="center"/>
      <protection/>
    </xf>
    <xf numFmtId="0" fontId="6" fillId="0" borderId="0" xfId="61" applyFont="1">
      <alignment/>
      <protection/>
    </xf>
    <xf numFmtId="0" fontId="5" fillId="0" borderId="10" xfId="61" applyFont="1" applyBorder="1" applyAlignment="1">
      <alignment horizontal="left" vertical="center" wrapText="1"/>
      <protection/>
    </xf>
    <xf numFmtId="0" fontId="64" fillId="0" borderId="0" xfId="60" applyFont="1" applyBorder="1" applyAlignment="1">
      <alignment vertical="center" wrapText="1"/>
      <protection/>
    </xf>
    <xf numFmtId="0" fontId="5" fillId="0" borderId="10" xfId="61" applyFont="1" applyBorder="1" applyAlignment="1">
      <alignment horizontal="left"/>
      <protection/>
    </xf>
    <xf numFmtId="0" fontId="2" fillId="0" borderId="10" xfId="61" applyFont="1" applyBorder="1" applyAlignment="1">
      <alignment horizontal="center" wrapText="1"/>
      <protection/>
    </xf>
    <xf numFmtId="0" fontId="0" fillId="0" borderId="10" xfId="61" applyBorder="1" applyAlignment="1">
      <alignment horizontal="center"/>
      <protection/>
    </xf>
    <xf numFmtId="0" fontId="5" fillId="0" borderId="10" xfId="61" applyFont="1" applyBorder="1" applyAlignment="1">
      <alignment horizontal="center"/>
      <protection/>
    </xf>
    <xf numFmtId="0" fontId="6" fillId="0" borderId="10" xfId="0" applyFont="1" applyBorder="1" applyAlignment="1">
      <alignment horizontal="center" wrapText="1"/>
    </xf>
    <xf numFmtId="3" fontId="5" fillId="0" borderId="10" xfId="0" applyNumberFormat="1" applyFont="1" applyBorder="1" applyAlignment="1">
      <alignment horizontal="center" wrapText="1"/>
    </xf>
    <xf numFmtId="0" fontId="0" fillId="0" borderId="10" xfId="61" applyFont="1" applyBorder="1" applyAlignment="1">
      <alignment horizontal="center" wrapText="1"/>
      <protection/>
    </xf>
    <xf numFmtId="0" fontId="5" fillId="0" borderId="10" xfId="0" applyFont="1" applyBorder="1" applyAlignment="1">
      <alignment horizontal="left" vertical="top" wrapText="1"/>
    </xf>
    <xf numFmtId="0" fontId="5" fillId="0" borderId="10" xfId="61" applyFont="1" applyBorder="1" applyAlignment="1">
      <alignment horizontal="left" vertical="top" wrapText="1"/>
      <protection/>
    </xf>
    <xf numFmtId="0" fontId="3" fillId="0" borderId="10" xfId="0" applyFont="1" applyBorder="1" applyAlignment="1">
      <alignment vertical="top" wrapText="1"/>
    </xf>
    <xf numFmtId="0" fontId="3" fillId="0" borderId="10" xfId="0" applyFont="1" applyBorder="1" applyAlignment="1">
      <alignment horizontal="left" vertical="top" wrapText="1"/>
    </xf>
    <xf numFmtId="0" fontId="12" fillId="0" borderId="0" xfId="0" applyFont="1" applyAlignment="1">
      <alignment/>
    </xf>
    <xf numFmtId="0" fontId="3" fillId="0" borderId="10" xfId="0" applyFont="1" applyBorder="1" applyAlignment="1">
      <alignment vertical="center" wrapText="1"/>
    </xf>
    <xf numFmtId="43" fontId="5" fillId="0" borderId="10" xfId="0" applyNumberFormat="1" applyFont="1" applyBorder="1" applyAlignment="1">
      <alignment horizontal="center" vertical="center" wrapText="1"/>
    </xf>
    <xf numFmtId="43" fontId="3" fillId="0" borderId="0" xfId="0" applyNumberFormat="1" applyFont="1" applyBorder="1" applyAlignment="1">
      <alignment/>
    </xf>
    <xf numFmtId="43" fontId="3" fillId="0" borderId="10" xfId="61" applyNumberFormat="1" applyFont="1" applyBorder="1" applyAlignment="1">
      <alignment horizontal="center" wrapText="1"/>
      <protection/>
    </xf>
    <xf numFmtId="0" fontId="2" fillId="0" borderId="10" xfId="0" applyFont="1" applyBorder="1" applyAlignment="1">
      <alignment horizontal="center" wrapText="1"/>
    </xf>
    <xf numFmtId="0" fontId="3" fillId="0" borderId="10" xfId="0" applyFont="1" applyBorder="1" applyAlignment="1">
      <alignment horizontal="left" vertical="center" wrapText="1"/>
    </xf>
    <xf numFmtId="0" fontId="65" fillId="0" borderId="10" xfId="0" applyNumberFormat="1" applyFont="1" applyBorder="1" applyAlignment="1">
      <alignment vertical="top" wrapText="1"/>
    </xf>
    <xf numFmtId="0" fontId="5" fillId="33" borderId="10" xfId="61" applyFont="1" applyFill="1" applyBorder="1" applyAlignment="1">
      <alignment horizontal="left" vertical="top" wrapText="1"/>
      <protection/>
    </xf>
    <xf numFmtId="0" fontId="2" fillId="33" borderId="10" xfId="61" applyFont="1" applyFill="1" applyBorder="1" applyAlignment="1">
      <alignment horizontal="center" vertical="center" wrapText="1"/>
      <protection/>
    </xf>
    <xf numFmtId="0" fontId="0" fillId="33" borderId="0" xfId="61" applyFill="1">
      <alignment/>
      <protection/>
    </xf>
    <xf numFmtId="0" fontId="66" fillId="0" borderId="0" xfId="0" applyFont="1" applyAlignment="1">
      <alignment horizontal="left" vertical="center" wrapText="1"/>
    </xf>
    <xf numFmtId="0" fontId="3" fillId="33" borderId="10" xfId="0" applyNumberFormat="1" applyFont="1" applyFill="1" applyBorder="1" applyAlignment="1">
      <alignment vertical="top" wrapText="1"/>
    </xf>
    <xf numFmtId="0" fontId="3" fillId="0" borderId="10" xfId="61" applyFont="1" applyFill="1" applyBorder="1" applyAlignment="1">
      <alignment horizontal="left" vertical="top" wrapText="1"/>
      <protection/>
    </xf>
    <xf numFmtId="0" fontId="5" fillId="33" borderId="10" xfId="61" applyFont="1" applyFill="1" applyBorder="1" applyAlignment="1">
      <alignment horizontal="center" wrapText="1"/>
      <protection/>
    </xf>
    <xf numFmtId="0" fontId="5" fillId="33" borderId="10" xfId="61" applyFont="1" applyFill="1" applyBorder="1" applyAlignment="1">
      <alignment horizontal="left" wrapText="1"/>
      <protection/>
    </xf>
    <xf numFmtId="0" fontId="5" fillId="33" borderId="0" xfId="0" applyFont="1" applyFill="1" applyAlignment="1">
      <alignment vertical="center" wrapText="1"/>
    </xf>
    <xf numFmtId="0" fontId="2" fillId="0" borderId="0" xfId="0" applyFont="1" applyBorder="1" applyAlignment="1">
      <alignment horizontal="left" vertical="center" wrapText="1"/>
    </xf>
    <xf numFmtId="0" fontId="11" fillId="0" borderId="0" xfId="0" applyFont="1" applyAlignment="1">
      <alignment vertical="center"/>
    </xf>
    <xf numFmtId="0" fontId="67" fillId="0" borderId="0" xfId="0" applyFont="1" applyAlignment="1">
      <alignment vertical="center"/>
    </xf>
    <xf numFmtId="0" fontId="0" fillId="0" borderId="0" xfId="61" applyFont="1">
      <alignment/>
      <protection/>
    </xf>
    <xf numFmtId="0" fontId="0" fillId="33" borderId="10" xfId="61" applyFill="1" applyBorder="1" applyAlignment="1">
      <alignment horizontal="center"/>
      <protection/>
    </xf>
    <xf numFmtId="0" fontId="5" fillId="33" borderId="10" xfId="61" applyFont="1" applyFill="1" applyBorder="1" applyAlignment="1">
      <alignment horizontal="center"/>
      <protection/>
    </xf>
    <xf numFmtId="43" fontId="0" fillId="0" borderId="0" xfId="61" applyNumberFormat="1" applyBorder="1">
      <alignment/>
      <protection/>
    </xf>
    <xf numFmtId="0" fontId="9" fillId="0" borderId="0" xfId="61" applyFont="1" applyAlignment="1">
      <alignment horizontal="left"/>
      <protection/>
    </xf>
    <xf numFmtId="0" fontId="5" fillId="33" borderId="10" xfId="61" applyFont="1" applyFill="1" applyBorder="1" applyAlignment="1">
      <alignment horizontal="left"/>
      <protection/>
    </xf>
    <xf numFmtId="0" fontId="5" fillId="33" borderId="12" xfId="61" applyFont="1" applyFill="1" applyBorder="1" applyAlignment="1">
      <alignment horizontal="left"/>
      <protection/>
    </xf>
    <xf numFmtId="0" fontId="5" fillId="33" borderId="12" xfId="61" applyFont="1" applyFill="1" applyBorder="1" applyAlignment="1">
      <alignment horizontal="center"/>
      <protection/>
    </xf>
    <xf numFmtId="0" fontId="5" fillId="0" borderId="10" xfId="0" applyFont="1" applyFill="1" applyBorder="1" applyAlignment="1">
      <alignment horizontal="left" vertical="top" wrapText="1"/>
    </xf>
    <xf numFmtId="0" fontId="68" fillId="0" borderId="10" xfId="61" applyFont="1" applyBorder="1" applyAlignment="1">
      <alignment horizontal="left" vertical="top" wrapText="1"/>
      <protection/>
    </xf>
    <xf numFmtId="0" fontId="5" fillId="0" borderId="10" xfId="0" applyFont="1" applyFill="1" applyBorder="1" applyAlignment="1">
      <alignment horizontal="left" vertical="top" wrapText="1"/>
    </xf>
    <xf numFmtId="0" fontId="0" fillId="0" borderId="0" xfId="0" applyFont="1" applyFill="1" applyBorder="1" applyAlignment="1">
      <alignment/>
    </xf>
    <xf numFmtId="0" fontId="0" fillId="0" borderId="0" xfId="58">
      <alignment/>
      <protection/>
    </xf>
    <xf numFmtId="0" fontId="4" fillId="0" borderId="0" xfId="58" applyFont="1">
      <alignment/>
      <protection/>
    </xf>
    <xf numFmtId="0" fontId="2" fillId="0" borderId="0" xfId="58" applyFont="1">
      <alignment/>
      <protection/>
    </xf>
    <xf numFmtId="0" fontId="6" fillId="0" borderId="10" xfId="58" applyFont="1" applyBorder="1" applyAlignment="1">
      <alignment horizontal="center" vertical="center"/>
      <protection/>
    </xf>
    <xf numFmtId="0" fontId="6" fillId="0" borderId="10" xfId="58" applyFont="1" applyBorder="1" applyAlignment="1">
      <alignment horizontal="center" vertical="center" wrapText="1"/>
      <protection/>
    </xf>
    <xf numFmtId="0" fontId="0" fillId="0" borderId="10" xfId="58" applyFont="1" applyBorder="1" applyAlignment="1">
      <alignment horizontal="center"/>
      <protection/>
    </xf>
    <xf numFmtId="0" fontId="5" fillId="0" borderId="10" xfId="58" applyFont="1" applyBorder="1" applyAlignment="1">
      <alignment horizontal="left" wrapText="1"/>
      <protection/>
    </xf>
    <xf numFmtId="0" fontId="5" fillId="0" borderId="12" xfId="58" applyFont="1" applyBorder="1" applyAlignment="1">
      <alignment wrapText="1"/>
      <protection/>
    </xf>
    <xf numFmtId="0" fontId="2" fillId="0" borderId="10" xfId="58" applyFont="1" applyBorder="1" applyAlignment="1">
      <alignment horizontal="center" vertical="center" wrapText="1"/>
      <protection/>
    </xf>
    <xf numFmtId="0" fontId="5" fillId="0" borderId="10" xfId="58" applyFont="1" applyBorder="1" applyAlignment="1">
      <alignment horizontal="center" wrapText="1"/>
      <protection/>
    </xf>
    <xf numFmtId="0" fontId="5" fillId="0" borderId="10" xfId="58" applyFont="1" applyBorder="1" applyAlignment="1">
      <alignment horizontal="left" vertical="center" wrapText="1"/>
      <protection/>
    </xf>
    <xf numFmtId="0" fontId="0" fillId="0" borderId="0" xfId="58" applyBorder="1">
      <alignment/>
      <protection/>
    </xf>
    <xf numFmtId="0" fontId="69" fillId="0" borderId="0" xfId="58" applyFont="1" applyBorder="1" applyAlignment="1">
      <alignment horizontal="center" vertical="center" wrapText="1"/>
      <protection/>
    </xf>
    <xf numFmtId="0" fontId="0" fillId="0" borderId="0" xfId="58" applyFont="1">
      <alignment/>
      <protection/>
    </xf>
    <xf numFmtId="0" fontId="3" fillId="0" borderId="0" xfId="58" applyFont="1" applyBorder="1">
      <alignment/>
      <protection/>
    </xf>
    <xf numFmtId="0" fontId="3" fillId="0" borderId="0" xfId="58" applyFont="1">
      <alignment/>
      <protection/>
    </xf>
    <xf numFmtId="0" fontId="9" fillId="0" borderId="0" xfId="58" applyFont="1">
      <alignment/>
      <protection/>
    </xf>
    <xf numFmtId="0" fontId="5" fillId="0" borderId="0" xfId="58" applyFont="1">
      <alignment/>
      <protection/>
    </xf>
    <xf numFmtId="0" fontId="6" fillId="0" borderId="0" xfId="58" applyFont="1" applyAlignment="1">
      <alignment/>
      <protection/>
    </xf>
    <xf numFmtId="0" fontId="5" fillId="0" borderId="13" xfId="58" applyFont="1" applyBorder="1" applyAlignment="1">
      <alignment horizontal="left" vertical="center" wrapText="1"/>
      <protection/>
    </xf>
    <xf numFmtId="0" fontId="2" fillId="0" borderId="14" xfId="58" applyFont="1" applyBorder="1" applyAlignment="1">
      <alignment horizontal="center" vertical="center" wrapText="1"/>
      <protection/>
    </xf>
    <xf numFmtId="0" fontId="6" fillId="0" borderId="10" xfId="58" applyFont="1" applyBorder="1" applyAlignment="1">
      <alignment horizontal="center" wrapText="1"/>
      <protection/>
    </xf>
    <xf numFmtId="0" fontId="5" fillId="0" borderId="0" xfId="61" applyFont="1">
      <alignment/>
      <protection/>
    </xf>
    <xf numFmtId="43" fontId="0" fillId="0" borderId="0" xfId="58" applyNumberFormat="1" applyBorder="1">
      <alignment/>
      <protection/>
    </xf>
    <xf numFmtId="0" fontId="70" fillId="0" borderId="10" xfId="0" applyFont="1" applyBorder="1" applyAlignment="1">
      <alignment wrapText="1"/>
    </xf>
    <xf numFmtId="0" fontId="3" fillId="0" borderId="10" xfId="0" applyFont="1" applyFill="1" applyBorder="1" applyAlignment="1">
      <alignment wrapText="1"/>
    </xf>
    <xf numFmtId="0" fontId="0" fillId="0" borderId="10" xfId="61" applyFont="1" applyBorder="1">
      <alignment/>
      <protection/>
    </xf>
    <xf numFmtId="43" fontId="5" fillId="0" borderId="10" xfId="61" applyNumberFormat="1" applyFont="1" applyBorder="1" applyAlignment="1">
      <alignment horizontal="center" vertical="center" wrapText="1"/>
      <protection/>
    </xf>
    <xf numFmtId="0" fontId="6" fillId="33" borderId="10" xfId="61" applyFont="1" applyFill="1" applyBorder="1" applyAlignment="1">
      <alignment horizontal="center" vertical="center" wrapText="1"/>
      <protection/>
    </xf>
    <xf numFmtId="43" fontId="5" fillId="33" borderId="10" xfId="61" applyNumberFormat="1" applyFont="1" applyFill="1" applyBorder="1" applyAlignment="1">
      <alignment horizontal="center" vertical="center" wrapText="1"/>
      <protection/>
    </xf>
    <xf numFmtId="0" fontId="5" fillId="0" borderId="10" xfId="61" applyFont="1" applyBorder="1">
      <alignment/>
      <protection/>
    </xf>
    <xf numFmtId="43" fontId="5" fillId="0" borderId="10" xfId="0" applyNumberFormat="1" applyFont="1" applyBorder="1" applyAlignment="1">
      <alignment/>
    </xf>
    <xf numFmtId="0" fontId="6" fillId="0" borderId="0" xfId="0" applyFont="1" applyBorder="1" applyAlignment="1">
      <alignment/>
    </xf>
    <xf numFmtId="0" fontId="5" fillId="0" borderId="0" xfId="0" applyFont="1" applyBorder="1" applyAlignment="1">
      <alignment/>
    </xf>
    <xf numFmtId="43" fontId="5" fillId="0" borderId="10" xfId="0" applyNumberFormat="1" applyFont="1" applyBorder="1" applyAlignment="1">
      <alignment horizontal="center" wrapText="1"/>
    </xf>
    <xf numFmtId="43" fontId="5" fillId="0" borderId="10" xfId="0" applyNumberFormat="1" applyFont="1" applyBorder="1" applyAlignment="1">
      <alignment/>
    </xf>
    <xf numFmtId="0" fontId="6"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xf>
    <xf numFmtId="43" fontId="6" fillId="0" borderId="0" xfId="0" applyNumberFormat="1" applyFont="1" applyAlignment="1">
      <alignment/>
    </xf>
    <xf numFmtId="43" fontId="3" fillId="0" borderId="10" xfId="61" applyNumberFormat="1" applyFont="1" applyBorder="1">
      <alignment/>
      <protection/>
    </xf>
    <xf numFmtId="0" fontId="0" fillId="33" borderId="10" xfId="61" applyFont="1" applyFill="1" applyBorder="1">
      <alignment/>
      <protection/>
    </xf>
    <xf numFmtId="43" fontId="0" fillId="0" borderId="15" xfId="61" applyNumberFormat="1" applyFont="1" applyBorder="1">
      <alignment/>
      <protection/>
    </xf>
    <xf numFmtId="43" fontId="0" fillId="33" borderId="10" xfId="61" applyNumberFormat="1" applyFont="1" applyFill="1" applyBorder="1">
      <alignment/>
      <protection/>
    </xf>
    <xf numFmtId="43" fontId="3" fillId="33" borderId="12" xfId="61" applyNumberFormat="1" applyFont="1" applyFill="1" applyBorder="1">
      <alignment/>
      <protection/>
    </xf>
    <xf numFmtId="43" fontId="3" fillId="33" borderId="10" xfId="61" applyNumberFormat="1" applyFont="1" applyFill="1" applyBorder="1">
      <alignment/>
      <protection/>
    </xf>
    <xf numFmtId="43" fontId="5" fillId="0" borderId="10" xfId="58" applyNumberFormat="1" applyFont="1" applyBorder="1" applyAlignment="1">
      <alignment horizontal="center" wrapText="1"/>
      <protection/>
    </xf>
    <xf numFmtId="0" fontId="5" fillId="0" borderId="0" xfId="58" applyFont="1" applyAlignment="1">
      <alignment/>
      <protection/>
    </xf>
    <xf numFmtId="43" fontId="5" fillId="0" borderId="10" xfId="58" applyNumberFormat="1" applyFont="1" applyBorder="1" applyAlignment="1">
      <alignment/>
      <protection/>
    </xf>
    <xf numFmtId="0" fontId="5" fillId="0" borderId="10" xfId="58" applyFont="1" applyBorder="1" applyAlignment="1">
      <alignment/>
      <protection/>
    </xf>
    <xf numFmtId="0" fontId="5" fillId="0" borderId="10" xfId="61" applyFont="1" applyFill="1" applyBorder="1" applyAlignment="1">
      <alignment horizontal="center" wrapText="1"/>
      <protection/>
    </xf>
    <xf numFmtId="0" fontId="0" fillId="0" borderId="0" xfId="61" applyFill="1">
      <alignment/>
      <protection/>
    </xf>
    <xf numFmtId="0" fontId="2" fillId="0" borderId="10" xfId="61" applyFont="1" applyFill="1" applyBorder="1" applyAlignment="1">
      <alignment horizontal="center" wrapText="1"/>
      <protection/>
    </xf>
    <xf numFmtId="0" fontId="6" fillId="0" borderId="0" xfId="0" applyFont="1" applyBorder="1" applyAlignment="1">
      <alignment horizontal="center" wrapText="1"/>
    </xf>
    <xf numFmtId="0" fontId="6" fillId="0" borderId="15" xfId="0" applyFont="1" applyBorder="1" applyAlignment="1">
      <alignment horizontal="center" wrapText="1"/>
    </xf>
    <xf numFmtId="43" fontId="3" fillId="0" borderId="0" xfId="61" applyNumberFormat="1" applyFont="1" applyBorder="1" applyAlignment="1">
      <alignment horizontal="center" wrapText="1"/>
      <protection/>
    </xf>
    <xf numFmtId="0" fontId="0" fillId="0" borderId="10" xfId="61" applyFill="1" applyBorder="1" applyAlignment="1">
      <alignment horizontal="center"/>
      <protection/>
    </xf>
    <xf numFmtId="0" fontId="5" fillId="0" borderId="10" xfId="61" applyFont="1" applyFill="1" applyBorder="1" applyAlignment="1">
      <alignment horizontal="left"/>
      <protection/>
    </xf>
    <xf numFmtId="0" fontId="5" fillId="0" borderId="10" xfId="61" applyFont="1" applyFill="1" applyBorder="1" applyAlignment="1">
      <alignment horizontal="center"/>
      <protection/>
    </xf>
    <xf numFmtId="43" fontId="3" fillId="0" borderId="10" xfId="61" applyNumberFormat="1" applyFont="1" applyFill="1" applyBorder="1">
      <alignment/>
      <protection/>
    </xf>
    <xf numFmtId="0" fontId="0" fillId="0" borderId="10" xfId="61" applyFont="1" applyFill="1" applyBorder="1">
      <alignment/>
      <protection/>
    </xf>
    <xf numFmtId="43" fontId="3" fillId="0" borderId="10" xfId="61" applyNumberFormat="1" applyFont="1" applyFill="1" applyBorder="1" applyAlignment="1">
      <alignment horizontal="center" wrapText="1"/>
      <protection/>
    </xf>
    <xf numFmtId="0" fontId="5" fillId="0" borderId="12" xfId="61" applyFont="1" applyFill="1" applyBorder="1" applyAlignment="1">
      <alignment horizontal="center"/>
      <protection/>
    </xf>
    <xf numFmtId="0" fontId="5" fillId="0" borderId="10" xfId="61" applyFont="1" applyFill="1" applyBorder="1" applyAlignment="1">
      <alignment horizontal="left" wrapText="1"/>
      <protection/>
    </xf>
    <xf numFmtId="0" fontId="3" fillId="0" borderId="10" xfId="0" applyFont="1" applyFill="1" applyBorder="1" applyAlignment="1">
      <alignment horizontal="left" wrapText="1"/>
    </xf>
    <xf numFmtId="0" fontId="5" fillId="0" borderId="10" xfId="0" applyFont="1" applyFill="1" applyBorder="1" applyAlignment="1">
      <alignment horizontal="left" wrapText="1"/>
    </xf>
    <xf numFmtId="0" fontId="5" fillId="0" borderId="16" xfId="0" applyFont="1" applyBorder="1" applyAlignment="1">
      <alignment horizontal="left" wrapText="1"/>
    </xf>
    <xf numFmtId="0" fontId="5" fillId="0" borderId="16" xfId="0" applyFont="1" applyBorder="1" applyAlignment="1">
      <alignment wrapText="1"/>
    </xf>
    <xf numFmtId="0" fontId="7" fillId="0" borderId="0" xfId="61" applyFont="1">
      <alignment/>
      <protection/>
    </xf>
    <xf numFmtId="0" fontId="0" fillId="0" borderId="10" xfId="61" applyFont="1" applyFill="1" applyBorder="1" applyAlignment="1">
      <alignment horizontal="center" wrapText="1"/>
      <protection/>
    </xf>
    <xf numFmtId="0" fontId="0" fillId="0" borderId="10" xfId="63" applyFont="1" applyFill="1" applyBorder="1" applyAlignment="1">
      <alignment horizontal="center" vertical="center"/>
      <protection/>
    </xf>
    <xf numFmtId="0" fontId="3" fillId="0" borderId="10" xfId="63" applyFont="1" applyFill="1" applyBorder="1" applyAlignment="1">
      <alignment horizontal="left" vertical="top" wrapText="1"/>
      <protection/>
    </xf>
    <xf numFmtId="0" fontId="0" fillId="0" borderId="10" xfId="63" applyFill="1" applyBorder="1" applyAlignment="1">
      <alignment/>
      <protection/>
    </xf>
    <xf numFmtId="0" fontId="5" fillId="0" borderId="10" xfId="63" applyFont="1" applyFill="1" applyBorder="1" applyAlignment="1">
      <alignment horizontal="center"/>
      <protection/>
    </xf>
    <xf numFmtId="43" fontId="3" fillId="0" borderId="10" xfId="63" applyNumberFormat="1" applyFont="1" applyFill="1" applyBorder="1" applyAlignment="1">
      <alignment horizontal="center" wrapText="1"/>
      <protection/>
    </xf>
    <xf numFmtId="0" fontId="0" fillId="0" borderId="10" xfId="63" applyFont="1" applyFill="1" applyBorder="1" applyAlignment="1">
      <alignment/>
      <protection/>
    </xf>
    <xf numFmtId="0" fontId="56" fillId="0" borderId="0" xfId="64" applyFill="1">
      <alignment/>
      <protection/>
    </xf>
    <xf numFmtId="0" fontId="2" fillId="0" borderId="0" xfId="0" applyFont="1" applyAlignment="1">
      <alignment horizontal="right"/>
    </xf>
    <xf numFmtId="0" fontId="9" fillId="0" borderId="0" xfId="0" applyFont="1" applyAlignment="1">
      <alignment horizontal="left"/>
    </xf>
    <xf numFmtId="0" fontId="2" fillId="0" borderId="0" xfId="0" applyFont="1" applyAlignment="1">
      <alignment horizontal="left"/>
    </xf>
    <xf numFmtId="0" fontId="2" fillId="0" borderId="12" xfId="0" applyFont="1" applyBorder="1" applyAlignment="1">
      <alignment horizontal="center" wrapText="1"/>
    </xf>
    <xf numFmtId="0" fontId="16" fillId="0" borderId="10" xfId="0" applyFont="1" applyBorder="1" applyAlignment="1">
      <alignment wrapText="1"/>
    </xf>
    <xf numFmtId="0" fontId="6" fillId="0" borderId="10" xfId="0" applyFont="1" applyFill="1" applyBorder="1" applyAlignment="1">
      <alignment horizontal="center" vertical="center" wrapText="1"/>
    </xf>
    <xf numFmtId="0" fontId="2" fillId="0" borderId="0" xfId="60" applyFont="1" applyFill="1" applyBorder="1" applyAlignment="1">
      <alignment horizontal="left" vertical="center" wrapText="1"/>
      <protection/>
    </xf>
    <xf numFmtId="0" fontId="2" fillId="0" borderId="0" xfId="61" applyFont="1" applyFill="1">
      <alignment/>
      <protection/>
    </xf>
    <xf numFmtId="0" fontId="3" fillId="0" borderId="10" xfId="61" applyFont="1" applyFill="1" applyBorder="1" applyAlignment="1">
      <alignment vertical="top" wrapText="1"/>
      <protection/>
    </xf>
    <xf numFmtId="0" fontId="5" fillId="0" borderId="12" xfId="61" applyFont="1" applyFill="1" applyBorder="1" applyAlignment="1">
      <alignment horizontal="left" wrapText="1"/>
      <protection/>
    </xf>
    <xf numFmtId="0" fontId="3" fillId="0" borderId="12" xfId="61" applyFont="1" applyFill="1" applyBorder="1" applyAlignment="1">
      <alignment horizontal="left" vertical="top" wrapText="1"/>
      <protection/>
    </xf>
    <xf numFmtId="0" fontId="5" fillId="0" borderId="12" xfId="61" applyFont="1" applyFill="1" applyBorder="1" applyAlignment="1">
      <alignment horizontal="left"/>
      <protection/>
    </xf>
    <xf numFmtId="0" fontId="0" fillId="0" borderId="0" xfId="61" applyFont="1" applyFill="1">
      <alignment/>
      <protection/>
    </xf>
    <xf numFmtId="43" fontId="3" fillId="0" borderId="12" xfId="61" applyNumberFormat="1" applyFont="1" applyFill="1" applyBorder="1">
      <alignment/>
      <protection/>
    </xf>
    <xf numFmtId="0" fontId="0" fillId="0" borderId="12" xfId="61" applyFont="1" applyFill="1" applyBorder="1">
      <alignment/>
      <protection/>
    </xf>
    <xf numFmtId="0" fontId="0" fillId="0" borderId="10" xfId="61" applyFont="1" applyFill="1" applyBorder="1" applyAlignment="1">
      <alignment horizontal="center"/>
      <protection/>
    </xf>
    <xf numFmtId="0" fontId="68" fillId="0" borderId="10" xfId="61" applyFont="1" applyFill="1" applyBorder="1" applyAlignment="1">
      <alignment horizontal="left"/>
      <protection/>
    </xf>
    <xf numFmtId="0" fontId="6" fillId="0" borderId="0" xfId="61" applyFont="1" applyFill="1">
      <alignment/>
      <protection/>
    </xf>
    <xf numFmtId="0" fontId="0" fillId="0" borderId="0" xfId="61" applyFill="1" applyBorder="1">
      <alignment/>
      <protection/>
    </xf>
    <xf numFmtId="0" fontId="3" fillId="0" borderId="0" xfId="61" applyFont="1" applyFill="1">
      <alignment/>
      <protection/>
    </xf>
    <xf numFmtId="0" fontId="7" fillId="0" borderId="0" xfId="61" applyFont="1" applyFill="1">
      <alignment/>
      <protection/>
    </xf>
    <xf numFmtId="0" fontId="9" fillId="0" borderId="0" xfId="61" applyFont="1" applyFill="1">
      <alignment/>
      <protection/>
    </xf>
    <xf numFmtId="0" fontId="2" fillId="0" borderId="0" xfId="63" applyFont="1" applyFill="1">
      <alignment/>
      <protection/>
    </xf>
    <xf numFmtId="0" fontId="0" fillId="0" borderId="0" xfId="63" applyFill="1">
      <alignment/>
      <protection/>
    </xf>
    <xf numFmtId="0" fontId="2" fillId="0" borderId="10" xfId="63" applyFont="1" applyFill="1" applyBorder="1" applyAlignment="1">
      <alignment horizontal="center" vertical="center"/>
      <protection/>
    </xf>
    <xf numFmtId="0" fontId="2" fillId="0" borderId="10" xfId="63" applyFont="1" applyFill="1" applyBorder="1" applyAlignment="1">
      <alignment horizontal="center" vertical="center" wrapText="1"/>
      <protection/>
    </xf>
    <xf numFmtId="0" fontId="6" fillId="0" borderId="10" xfId="63" applyFont="1" applyFill="1" applyBorder="1" applyAlignment="1">
      <alignment horizontal="center" vertical="center" wrapText="1"/>
      <protection/>
    </xf>
    <xf numFmtId="0" fontId="5" fillId="0" borderId="10" xfId="63" applyFont="1" applyFill="1" applyBorder="1" applyAlignment="1">
      <alignment horizontal="left" vertical="center" wrapText="1"/>
      <protection/>
    </xf>
    <xf numFmtId="0" fontId="5" fillId="0" borderId="10" xfId="63" applyFont="1" applyFill="1" applyBorder="1" applyAlignment="1">
      <alignment horizontal="center" wrapText="1"/>
      <protection/>
    </xf>
    <xf numFmtId="0" fontId="2" fillId="0" borderId="10" xfId="63" applyFont="1" applyFill="1" applyBorder="1" applyAlignment="1">
      <alignment horizontal="center" wrapText="1"/>
      <protection/>
    </xf>
    <xf numFmtId="0" fontId="5" fillId="0" borderId="10" xfId="63" applyFont="1" applyFill="1" applyBorder="1" applyAlignment="1">
      <alignment horizontal="left" vertical="top" wrapText="1"/>
      <protection/>
    </xf>
    <xf numFmtId="3" fontId="5" fillId="0" borderId="10" xfId="63" applyNumberFormat="1" applyFont="1" applyFill="1" applyBorder="1" applyAlignment="1">
      <alignment horizontal="center" wrapText="1"/>
      <protection/>
    </xf>
    <xf numFmtId="0" fontId="3" fillId="0" borderId="10" xfId="63" applyFont="1" applyFill="1" applyBorder="1" applyAlignment="1">
      <alignment horizontal="left" vertical="center" wrapText="1"/>
      <protection/>
    </xf>
    <xf numFmtId="0" fontId="0" fillId="0" borderId="15" xfId="63" applyFont="1" applyFill="1" applyBorder="1" applyAlignment="1">
      <alignment/>
      <protection/>
    </xf>
    <xf numFmtId="0" fontId="0" fillId="0" borderId="0" xfId="63" applyFont="1" applyFill="1" applyAlignment="1">
      <alignment/>
      <protection/>
    </xf>
    <xf numFmtId="0" fontId="2" fillId="0" borderId="0" xfId="63" applyFont="1" applyFill="1" applyAlignment="1">
      <alignment/>
      <protection/>
    </xf>
    <xf numFmtId="0" fontId="0" fillId="0" borderId="0" xfId="63" applyFill="1" applyBorder="1">
      <alignment/>
      <protection/>
    </xf>
    <xf numFmtId="0" fontId="3" fillId="0" borderId="0" xfId="63" applyFont="1" applyFill="1" applyBorder="1">
      <alignment/>
      <protection/>
    </xf>
    <xf numFmtId="0" fontId="7" fillId="0" borderId="0" xfId="63" applyFont="1" applyFill="1">
      <alignment/>
      <protection/>
    </xf>
    <xf numFmtId="0" fontId="2" fillId="0" borderId="0" xfId="58" applyFont="1" applyFill="1">
      <alignment/>
      <protection/>
    </xf>
    <xf numFmtId="0" fontId="12" fillId="0" borderId="0" xfId="58" applyFont="1" applyFill="1">
      <alignment/>
      <protection/>
    </xf>
    <xf numFmtId="0" fontId="5" fillId="0" borderId="0" xfId="58" applyFont="1" applyFill="1">
      <alignment/>
      <protection/>
    </xf>
    <xf numFmtId="0" fontId="3" fillId="0" borderId="0" xfId="58" applyFont="1" applyFill="1">
      <alignment/>
      <protection/>
    </xf>
    <xf numFmtId="0" fontId="9" fillId="0" borderId="0" xfId="58" applyFont="1" applyFill="1">
      <alignment/>
      <protection/>
    </xf>
    <xf numFmtId="0" fontId="0" fillId="0" borderId="0" xfId="58" applyFont="1" applyFill="1">
      <alignment/>
      <protection/>
    </xf>
    <xf numFmtId="0" fontId="0" fillId="0" borderId="0" xfId="58" applyFill="1">
      <alignment/>
      <protection/>
    </xf>
    <xf numFmtId="0" fontId="0" fillId="0" borderId="0" xfId="58" applyFill="1" applyBorder="1">
      <alignment/>
      <protection/>
    </xf>
    <xf numFmtId="43" fontId="0" fillId="0" borderId="0" xfId="58" applyNumberFormat="1" applyFill="1" applyBorder="1">
      <alignment/>
      <protection/>
    </xf>
    <xf numFmtId="0" fontId="0" fillId="0" borderId="0" xfId="58" applyFill="1" applyAlignment="1">
      <alignment vertical="top"/>
      <protection/>
    </xf>
    <xf numFmtId="0" fontId="0" fillId="0" borderId="0" xfId="61" applyFont="1">
      <alignment/>
      <protection/>
    </xf>
    <xf numFmtId="0" fontId="0" fillId="0" borderId="10" xfId="61" applyFont="1" applyBorder="1" applyAlignment="1">
      <alignment horizontal="center" wrapText="1"/>
      <protection/>
    </xf>
    <xf numFmtId="0" fontId="41" fillId="0" borderId="0" xfId="0" applyFont="1" applyAlignment="1">
      <alignment/>
    </xf>
    <xf numFmtId="0" fontId="3" fillId="0" borderId="10" xfId="0" applyFont="1" applyBorder="1" applyAlignment="1">
      <alignment horizontal="left" vertical="center" wrapText="1"/>
    </xf>
    <xf numFmtId="0" fontId="6" fillId="0" borderId="10" xfId="58" applyFont="1" applyFill="1" applyBorder="1" applyAlignment="1">
      <alignment horizontal="center"/>
      <protection/>
    </xf>
    <xf numFmtId="0" fontId="6" fillId="0" borderId="10" xfId="58" applyFont="1" applyFill="1" applyBorder="1" applyAlignment="1">
      <alignment horizontal="center" wrapText="1"/>
      <protection/>
    </xf>
    <xf numFmtId="0" fontId="7" fillId="0" borderId="10" xfId="58" applyFont="1" applyFill="1" applyBorder="1" applyAlignment="1">
      <alignment horizontal="center" wrapText="1"/>
      <protection/>
    </xf>
    <xf numFmtId="0" fontId="5" fillId="0" borderId="10" xfId="58" applyFont="1" applyFill="1" applyBorder="1" applyAlignment="1">
      <alignment horizontal="center"/>
      <protection/>
    </xf>
    <xf numFmtId="0" fontId="5" fillId="0" borderId="10" xfId="58" applyFont="1" applyFill="1" applyBorder="1" applyAlignment="1">
      <alignment horizontal="left" wrapText="1"/>
      <protection/>
    </xf>
    <xf numFmtId="0" fontId="3" fillId="0" borderId="10" xfId="58" applyFont="1" applyFill="1" applyBorder="1" applyAlignment="1">
      <alignment vertical="top" wrapText="1"/>
      <protection/>
    </xf>
    <xf numFmtId="0" fontId="5" fillId="0" borderId="10" xfId="58" applyFont="1" applyFill="1" applyBorder="1">
      <alignment/>
      <protection/>
    </xf>
    <xf numFmtId="43" fontId="5" fillId="0" borderId="10" xfId="58" applyNumberFormat="1" applyFont="1" applyFill="1" applyBorder="1">
      <alignment/>
      <protection/>
    </xf>
    <xf numFmtId="0" fontId="5" fillId="0" borderId="10" xfId="0" applyFont="1" applyBorder="1" applyAlignment="1">
      <alignment horizontal="center" vertical="center" wrapText="1"/>
    </xf>
    <xf numFmtId="0" fontId="0" fillId="0" borderId="10" xfId="61" applyFont="1" applyFill="1" applyBorder="1" applyAlignment="1">
      <alignment horizontal="center" wrapText="1"/>
      <protection/>
    </xf>
    <xf numFmtId="0" fontId="3" fillId="0" borderId="10" xfId="61" applyFont="1" applyBorder="1" applyAlignment="1">
      <alignment horizontal="left" wrapText="1"/>
      <protection/>
    </xf>
    <xf numFmtId="0" fontId="0" fillId="0" borderId="10" xfId="61" applyFont="1" applyBorder="1">
      <alignment/>
      <protection/>
    </xf>
    <xf numFmtId="0" fontId="0" fillId="33" borderId="12" xfId="61" applyFont="1" applyFill="1" applyBorder="1">
      <alignment/>
      <protection/>
    </xf>
    <xf numFmtId="0" fontId="0" fillId="33" borderId="10" xfId="61" applyFont="1" applyFill="1" applyBorder="1">
      <alignment/>
      <protection/>
    </xf>
    <xf numFmtId="0" fontId="0" fillId="0" borderId="10" xfId="61" applyFont="1" applyFill="1" applyBorder="1">
      <alignment/>
      <protection/>
    </xf>
    <xf numFmtId="0" fontId="5" fillId="0" borderId="16" xfId="59" applyFont="1" applyFill="1" applyBorder="1" applyAlignment="1">
      <alignment horizontal="left" vertical="center" wrapText="1"/>
      <protection/>
    </xf>
    <xf numFmtId="0" fontId="0" fillId="0" borderId="0" xfId="61" applyFont="1" applyBorder="1">
      <alignment/>
      <protection/>
    </xf>
    <xf numFmtId="0" fontId="6" fillId="0" borderId="10" xfId="0" applyFont="1" applyBorder="1" applyAlignment="1">
      <alignment horizontal="center"/>
    </xf>
    <xf numFmtId="0" fontId="7" fillId="0" borderId="10" xfId="0" applyFont="1" applyBorder="1" applyAlignment="1">
      <alignment horizontal="center" wrapText="1"/>
    </xf>
    <xf numFmtId="0" fontId="3" fillId="0" borderId="10" xfId="0" applyFont="1" applyBorder="1" applyAlignment="1">
      <alignment horizontal="center"/>
    </xf>
    <xf numFmtId="0" fontId="18" fillId="0" borderId="0" xfId="0" applyFont="1" applyAlignment="1">
      <alignment vertical="center" wrapText="1"/>
    </xf>
    <xf numFmtId="0" fontId="68" fillId="0" borderId="10" xfId="0" applyFont="1" applyBorder="1" applyAlignment="1">
      <alignment wrapText="1"/>
    </xf>
    <xf numFmtId="3" fontId="5" fillId="0" borderId="10" xfId="0" applyNumberFormat="1" applyFont="1" applyBorder="1" applyAlignment="1">
      <alignment horizontal="center"/>
    </xf>
    <xf numFmtId="0" fontId="69" fillId="0" borderId="10" xfId="0" applyFont="1" applyBorder="1" applyAlignment="1">
      <alignment vertical="center" wrapText="1"/>
    </xf>
    <xf numFmtId="0" fontId="3" fillId="0" borderId="0" xfId="0" applyFont="1" applyBorder="1" applyAlignment="1">
      <alignment horizontal="center" vertical="top"/>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center" vertical="center"/>
    </xf>
    <xf numFmtId="0" fontId="5" fillId="0" borderId="15" xfId="0" applyFont="1" applyBorder="1" applyAlignment="1">
      <alignment/>
    </xf>
    <xf numFmtId="0" fontId="0" fillId="0" borderId="0" xfId="0" applyAlignment="1">
      <alignment/>
    </xf>
    <xf numFmtId="0" fontId="5" fillId="0" borderId="10" xfId="0" applyFont="1" applyBorder="1" applyAlignment="1">
      <alignment vertical="center" wrapText="1"/>
    </xf>
    <xf numFmtId="0" fontId="9" fillId="0" borderId="0" xfId="61" applyFont="1" applyAlignment="1">
      <alignment horizontal="left"/>
      <protection/>
    </xf>
    <xf numFmtId="0" fontId="2" fillId="0" borderId="0" xfId="61" applyFont="1" applyAlignment="1">
      <alignment horizontal="right"/>
      <protection/>
    </xf>
    <xf numFmtId="0" fontId="2" fillId="0" borderId="0" xfId="0" applyFont="1" applyAlignment="1">
      <alignment horizontal="right"/>
    </xf>
    <xf numFmtId="0" fontId="9" fillId="0" borderId="0" xfId="0" applyFont="1" applyAlignment="1">
      <alignment horizontal="left"/>
    </xf>
    <xf numFmtId="0" fontId="7" fillId="0" borderId="0" xfId="0" applyFont="1" applyAlignment="1">
      <alignment horizontal="center"/>
    </xf>
    <xf numFmtId="0" fontId="9" fillId="0" borderId="0" xfId="61" applyFont="1" applyFill="1" applyAlignment="1">
      <alignment horizontal="left"/>
      <protection/>
    </xf>
    <xf numFmtId="0" fontId="2" fillId="0" borderId="0" xfId="60" applyFont="1" applyFill="1" applyBorder="1" applyAlignment="1">
      <alignment horizontal="left" vertical="center" wrapText="1"/>
      <protection/>
    </xf>
    <xf numFmtId="0" fontId="41" fillId="0" borderId="0" xfId="0" applyFont="1" applyAlignment="1">
      <alignment horizontal="center"/>
    </xf>
    <xf numFmtId="0" fontId="2" fillId="0" borderId="0" xfId="58" applyFont="1" applyAlignment="1">
      <alignment horizontal="center"/>
      <protection/>
    </xf>
    <xf numFmtId="0" fontId="9" fillId="0" borderId="0" xfId="58" applyFont="1" applyAlignment="1">
      <alignment horizontal="left"/>
      <protection/>
    </xf>
    <xf numFmtId="0" fontId="2" fillId="0" borderId="0" xfId="0" applyFont="1" applyBorder="1" applyAlignment="1">
      <alignment horizontal="left" vertical="center" wrapText="1"/>
    </xf>
    <xf numFmtId="0" fontId="2" fillId="0" borderId="0" xfId="58" applyFont="1" applyFill="1" applyAlignment="1">
      <alignment horizontal="right"/>
      <protection/>
    </xf>
    <xf numFmtId="0" fontId="3" fillId="0" borderId="0" xfId="58" applyFont="1" applyFill="1" applyAlignment="1">
      <alignment horizontal="center"/>
      <protection/>
    </xf>
  </cellXfs>
  <cellStyles count="6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e" xfId="52"/>
    <cellStyle name="Normal 2" xfId="53"/>
    <cellStyle name="Normal 2 2" xfId="54"/>
    <cellStyle name="Normal 3" xfId="55"/>
    <cellStyle name="Normal_PROF_EES_1" xfId="56"/>
    <cellStyle name="Normalny 2" xfId="57"/>
    <cellStyle name="Normalny 2 2" xfId="58"/>
    <cellStyle name="Normalny 2 2 2" xfId="59"/>
    <cellStyle name="Normalny 3" xfId="60"/>
    <cellStyle name="Normalny 4" xfId="61"/>
    <cellStyle name="Normalny 5" xfId="62"/>
    <cellStyle name="Normalny 5 2" xfId="63"/>
    <cellStyle name="Normalny 6" xfId="64"/>
    <cellStyle name="Normalny 7" xfId="65"/>
    <cellStyle name="Obliczenia" xfId="66"/>
    <cellStyle name="Followed Hyperlink" xfId="67"/>
    <cellStyle name="Percent" xfId="68"/>
    <cellStyle name="Procentowy 2" xfId="69"/>
    <cellStyle name="Suma" xfId="70"/>
    <cellStyle name="Tekst objaśnienia" xfId="71"/>
    <cellStyle name="Tekst ostrzeżenia" xfId="72"/>
    <cellStyle name="Tytuł" xfId="73"/>
    <cellStyle name="Uwaga" xfId="74"/>
    <cellStyle name="Currency" xfId="75"/>
    <cellStyle name="Currency [0]" xfId="76"/>
    <cellStyle name="Walutowy 2" xfId="77"/>
    <cellStyle name="Walutowy 3" xfId="78"/>
    <cellStyle name="Złe" xfId="79"/>
  </cellStyles>
  <dxfs count="11">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J23"/>
  <sheetViews>
    <sheetView view="pageLayout" workbookViewId="0" topLeftCell="A4">
      <selection activeCell="C6" sqref="C6"/>
    </sheetView>
  </sheetViews>
  <sheetFormatPr defaultColWidth="9.140625" defaultRowHeight="12.75"/>
  <cols>
    <col min="1" max="1" width="4.8515625" style="172" customWidth="1"/>
    <col min="2" max="2" width="12.57421875" style="172" customWidth="1"/>
    <col min="3" max="3" width="46.28125" style="172" customWidth="1"/>
    <col min="4" max="4" width="11.140625" style="172" customWidth="1"/>
    <col min="5" max="5" width="4.8515625" style="172" bestFit="1" customWidth="1"/>
    <col min="6" max="6" width="7.8515625" style="172" customWidth="1"/>
    <col min="7" max="7" width="9.7109375" style="172" customWidth="1"/>
    <col min="8" max="8" width="6.421875" style="172" customWidth="1"/>
    <col min="9" max="9" width="16.7109375" style="172" customWidth="1"/>
    <col min="10" max="10" width="17.57421875" style="172" customWidth="1"/>
    <col min="11" max="16384" width="9.140625" style="172" customWidth="1"/>
  </cols>
  <sheetData>
    <row r="1" spans="1:10" ht="14.25">
      <c r="A1" s="195" t="s">
        <v>267</v>
      </c>
      <c r="B1" s="196"/>
      <c r="C1" s="196"/>
      <c r="D1" s="196"/>
      <c r="E1" s="196"/>
      <c r="F1" s="196"/>
      <c r="G1" s="196"/>
      <c r="H1" s="196"/>
      <c r="I1" s="196"/>
      <c r="J1" s="196" t="s">
        <v>96</v>
      </c>
    </row>
    <row r="3" spans="1:10" ht="60">
      <c r="A3" s="197" t="s">
        <v>0</v>
      </c>
      <c r="B3" s="198" t="s">
        <v>5</v>
      </c>
      <c r="C3" s="198" t="s">
        <v>1</v>
      </c>
      <c r="D3" s="198" t="s">
        <v>9</v>
      </c>
      <c r="E3" s="198" t="s">
        <v>2</v>
      </c>
      <c r="F3" s="199" t="s">
        <v>233</v>
      </c>
      <c r="G3" s="198" t="s">
        <v>6</v>
      </c>
      <c r="H3" s="198" t="s">
        <v>3</v>
      </c>
      <c r="I3" s="198" t="s">
        <v>7</v>
      </c>
      <c r="J3" s="198" t="s">
        <v>8</v>
      </c>
    </row>
    <row r="4" spans="1:10" ht="70.5" customHeight="1">
      <c r="A4" s="166">
        <v>1</v>
      </c>
      <c r="B4" s="200" t="s">
        <v>20</v>
      </c>
      <c r="C4" s="167" t="s">
        <v>149</v>
      </c>
      <c r="D4" s="198"/>
      <c r="E4" s="201" t="s">
        <v>10</v>
      </c>
      <c r="F4" s="201">
        <v>420</v>
      </c>
      <c r="G4" s="170"/>
      <c r="H4" s="202"/>
      <c r="I4" s="170"/>
      <c r="J4" s="202"/>
    </row>
    <row r="5" spans="1:10" ht="36" customHeight="1">
      <c r="A5" s="166">
        <v>2</v>
      </c>
      <c r="B5" s="203" t="s">
        <v>21</v>
      </c>
      <c r="C5" s="167" t="s">
        <v>124</v>
      </c>
      <c r="D5" s="198"/>
      <c r="E5" s="201" t="s">
        <v>10</v>
      </c>
      <c r="F5" s="201">
        <v>360</v>
      </c>
      <c r="G5" s="170"/>
      <c r="H5" s="202"/>
      <c r="I5" s="170"/>
      <c r="J5" s="202"/>
    </row>
    <row r="6" spans="1:10" ht="306.75" customHeight="1">
      <c r="A6" s="166">
        <v>3</v>
      </c>
      <c r="B6" s="200" t="s">
        <v>41</v>
      </c>
      <c r="C6" s="167" t="s">
        <v>148</v>
      </c>
      <c r="D6" s="198"/>
      <c r="E6" s="201" t="s">
        <v>10</v>
      </c>
      <c r="F6" s="204">
        <v>25000</v>
      </c>
      <c r="G6" s="170"/>
      <c r="H6" s="202"/>
      <c r="I6" s="170"/>
      <c r="J6" s="202"/>
    </row>
    <row r="7" spans="1:10" ht="215.25" customHeight="1">
      <c r="A7" s="166">
        <v>4</v>
      </c>
      <c r="B7" s="205" t="s">
        <v>40</v>
      </c>
      <c r="C7" s="167" t="s">
        <v>147</v>
      </c>
      <c r="D7" s="198"/>
      <c r="E7" s="201" t="s">
        <v>10</v>
      </c>
      <c r="F7" s="204">
        <v>3600</v>
      </c>
      <c r="G7" s="170"/>
      <c r="H7" s="202"/>
      <c r="I7" s="170"/>
      <c r="J7" s="202"/>
    </row>
    <row r="8" spans="1:10" ht="45">
      <c r="A8" s="166">
        <v>5</v>
      </c>
      <c r="B8" s="167" t="s">
        <v>93</v>
      </c>
      <c r="C8" s="167" t="s">
        <v>94</v>
      </c>
      <c r="D8" s="198"/>
      <c r="E8" s="201" t="s">
        <v>10</v>
      </c>
      <c r="F8" s="204">
        <v>85</v>
      </c>
      <c r="G8" s="170"/>
      <c r="H8" s="202"/>
      <c r="I8" s="170"/>
      <c r="J8" s="202"/>
    </row>
    <row r="9" spans="1:10" ht="76.5" customHeight="1">
      <c r="A9" s="166">
        <v>6</v>
      </c>
      <c r="B9" s="205" t="s">
        <v>18</v>
      </c>
      <c r="C9" s="167" t="s">
        <v>146</v>
      </c>
      <c r="D9" s="198"/>
      <c r="E9" s="201" t="s">
        <v>10</v>
      </c>
      <c r="F9" s="201">
        <v>180</v>
      </c>
      <c r="G9" s="170"/>
      <c r="H9" s="202"/>
      <c r="I9" s="170"/>
      <c r="J9" s="202"/>
    </row>
    <row r="10" spans="1:10" ht="112.5">
      <c r="A10" s="166">
        <v>7</v>
      </c>
      <c r="B10" s="205" t="s">
        <v>125</v>
      </c>
      <c r="C10" s="167" t="s">
        <v>126</v>
      </c>
      <c r="D10" s="198"/>
      <c r="E10" s="201" t="s">
        <v>10</v>
      </c>
      <c r="F10" s="201">
        <v>2</v>
      </c>
      <c r="G10" s="170"/>
      <c r="H10" s="202"/>
      <c r="I10" s="170"/>
      <c r="J10" s="202"/>
    </row>
    <row r="11" spans="1:10" ht="14.25">
      <c r="A11" s="166">
        <v>8</v>
      </c>
      <c r="B11" s="167" t="s">
        <v>36</v>
      </c>
      <c r="C11" s="167" t="s">
        <v>37</v>
      </c>
      <c r="D11" s="168"/>
      <c r="E11" s="169" t="s">
        <v>10</v>
      </c>
      <c r="F11" s="169">
        <v>17</v>
      </c>
      <c r="G11" s="170"/>
      <c r="H11" s="171"/>
      <c r="I11" s="170"/>
      <c r="J11" s="171"/>
    </row>
    <row r="12" spans="1:10" ht="22.5">
      <c r="A12" s="166">
        <v>9</v>
      </c>
      <c r="B12" s="167" t="s">
        <v>164</v>
      </c>
      <c r="C12" s="167" t="s">
        <v>163</v>
      </c>
      <c r="D12" s="168"/>
      <c r="E12" s="169" t="s">
        <v>10</v>
      </c>
      <c r="F12" s="169">
        <v>60</v>
      </c>
      <c r="G12" s="170"/>
      <c r="H12" s="171"/>
      <c r="I12" s="170"/>
      <c r="J12" s="171"/>
    </row>
    <row r="13" spans="1:10" ht="22.5">
      <c r="A13" s="166">
        <v>10</v>
      </c>
      <c r="B13" s="167" t="s">
        <v>38</v>
      </c>
      <c r="C13" s="167" t="s">
        <v>39</v>
      </c>
      <c r="D13" s="168"/>
      <c r="E13" s="169" t="s">
        <v>10</v>
      </c>
      <c r="F13" s="169">
        <v>2</v>
      </c>
      <c r="G13" s="170"/>
      <c r="H13" s="171"/>
      <c r="I13" s="170"/>
      <c r="J13" s="171"/>
    </row>
    <row r="14" spans="1:10" ht="78.75">
      <c r="A14" s="166">
        <v>11</v>
      </c>
      <c r="B14" s="205" t="s">
        <v>232</v>
      </c>
      <c r="C14" s="167" t="s">
        <v>231</v>
      </c>
      <c r="D14" s="168"/>
      <c r="E14" s="169" t="s">
        <v>10</v>
      </c>
      <c r="F14" s="169">
        <v>175</v>
      </c>
      <c r="G14" s="170"/>
      <c r="H14" s="171"/>
      <c r="I14" s="170"/>
      <c r="J14" s="206"/>
    </row>
    <row r="15" spans="1:10" ht="14.25">
      <c r="A15" s="196"/>
      <c r="B15" s="196"/>
      <c r="C15" s="196"/>
      <c r="D15" s="196"/>
      <c r="E15" s="207"/>
      <c r="F15" s="207"/>
      <c r="G15" s="208" t="s">
        <v>11</v>
      </c>
      <c r="H15" s="207"/>
      <c r="I15" s="170">
        <f>SUM(I4:I14)</f>
        <v>0</v>
      </c>
      <c r="J15" s="206"/>
    </row>
    <row r="16" spans="2:10" ht="14.25">
      <c r="B16" s="195"/>
      <c r="C16" s="196"/>
      <c r="D16" s="196"/>
      <c r="E16" s="196"/>
      <c r="F16" s="196"/>
      <c r="G16" s="195"/>
      <c r="H16" s="196"/>
      <c r="I16" s="209"/>
      <c r="J16" s="209"/>
    </row>
    <row r="17" spans="2:10" ht="14.25">
      <c r="B17" s="195"/>
      <c r="C17" s="196"/>
      <c r="D17" s="196"/>
      <c r="E17" s="196"/>
      <c r="F17" s="196"/>
      <c r="G17" s="195"/>
      <c r="H17" s="196"/>
      <c r="I17" s="209"/>
      <c r="J17" s="209"/>
    </row>
    <row r="18" spans="1:10" ht="14.25">
      <c r="A18" s="37"/>
      <c r="B18" s="5" t="s">
        <v>161</v>
      </c>
      <c r="C18" s="37"/>
      <c r="D18" s="196"/>
      <c r="E18" s="196"/>
      <c r="F18" s="196"/>
      <c r="G18" s="195"/>
      <c r="H18" s="196"/>
      <c r="I18" s="209"/>
      <c r="J18" s="209"/>
    </row>
    <row r="19" spans="1:10" ht="14.25">
      <c r="A19" s="37"/>
      <c r="B19" s="49"/>
      <c r="C19"/>
      <c r="D19" s="196"/>
      <c r="E19" s="196"/>
      <c r="F19" s="196"/>
      <c r="G19" s="195"/>
      <c r="H19" s="196"/>
      <c r="I19" s="209"/>
      <c r="J19" s="209"/>
    </row>
    <row r="20" spans="1:10" ht="14.25">
      <c r="A20" s="37"/>
      <c r="B20" s="224" t="s">
        <v>250</v>
      </c>
      <c r="C20" s="37"/>
      <c r="D20" s="196"/>
      <c r="E20" s="196"/>
      <c r="F20" s="196"/>
      <c r="G20" s="195"/>
      <c r="H20" s="196"/>
      <c r="I20" s="209"/>
      <c r="J20" s="209"/>
    </row>
    <row r="22" spans="2:10" ht="14.25">
      <c r="B22" s="210"/>
      <c r="C22" s="196"/>
      <c r="D22" s="196"/>
      <c r="E22" s="196"/>
      <c r="F22" s="196"/>
      <c r="G22" s="196"/>
      <c r="H22" s="196"/>
      <c r="I22" s="196"/>
      <c r="J22" s="196"/>
    </row>
    <row r="23" spans="2:10" ht="14.25">
      <c r="B23" s="196"/>
      <c r="C23" s="196"/>
      <c r="D23" s="196"/>
      <c r="E23" s="196"/>
      <c r="F23" s="196"/>
      <c r="G23" s="196"/>
      <c r="H23" s="196"/>
      <c r="I23" s="211"/>
      <c r="J23" s="196"/>
    </row>
  </sheetData>
  <sheetProtection/>
  <printOptions/>
  <pageMargins left="0.31496062992125984" right="0.31496062992125984" top="0.7480314960629921" bottom="0.7480314960629921" header="0" footer="0"/>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9"/>
  <sheetViews>
    <sheetView view="pageLayout" zoomScale="0" zoomScalePageLayoutView="0" workbookViewId="0" topLeftCell="A1">
      <selection activeCell="G5" sqref="G5:G9"/>
    </sheetView>
  </sheetViews>
  <sheetFormatPr defaultColWidth="9.140625" defaultRowHeight="12.75"/>
  <cols>
    <col min="1" max="1" width="4.00390625" style="37" customWidth="1"/>
    <col min="2" max="2" width="16.7109375" style="37" customWidth="1"/>
    <col min="3" max="3" width="44.7109375" style="37" customWidth="1"/>
    <col min="4" max="4" width="12.140625" style="37" customWidth="1"/>
    <col min="5" max="5" width="5.00390625" style="37" bestFit="1" customWidth="1"/>
    <col min="6" max="6" width="9.140625" style="37" customWidth="1"/>
    <col min="7" max="7" width="11.28125" style="37" customWidth="1"/>
    <col min="8" max="8" width="6.140625" style="37" customWidth="1"/>
    <col min="9" max="9" width="13.00390625" style="37" customWidth="1"/>
    <col min="10" max="10" width="13.7109375" style="37" customWidth="1"/>
    <col min="11" max="16384" width="9.140625" style="37" customWidth="1"/>
  </cols>
  <sheetData>
    <row r="1" spans="5:10" ht="12.75">
      <c r="E1" s="258" t="s">
        <v>96</v>
      </c>
      <c r="F1" s="258"/>
      <c r="G1" s="258"/>
      <c r="H1" s="258"/>
      <c r="I1" s="258"/>
      <c r="J1" s="258"/>
    </row>
    <row r="2" ht="12.75">
      <c r="A2" s="42" t="s">
        <v>276</v>
      </c>
    </row>
    <row r="4" spans="1:10" ht="60">
      <c r="A4" s="53" t="s">
        <v>67</v>
      </c>
      <c r="B4" s="53" t="s">
        <v>5</v>
      </c>
      <c r="C4" s="53" t="s">
        <v>1</v>
      </c>
      <c r="D4" s="53" t="s">
        <v>66</v>
      </c>
      <c r="E4" s="53" t="s">
        <v>2</v>
      </c>
      <c r="F4" s="35" t="s">
        <v>233</v>
      </c>
      <c r="G4" s="53" t="s">
        <v>65</v>
      </c>
      <c r="H4" s="53" t="s">
        <v>64</v>
      </c>
      <c r="I4" s="53" t="s">
        <v>63</v>
      </c>
      <c r="J4" s="53" t="s">
        <v>62</v>
      </c>
    </row>
    <row r="5" spans="1:10" ht="90">
      <c r="A5" s="223">
        <v>1</v>
      </c>
      <c r="B5" s="45" t="s">
        <v>264</v>
      </c>
      <c r="C5" s="236" t="s">
        <v>263</v>
      </c>
      <c r="D5" s="53"/>
      <c r="E5" s="223" t="s">
        <v>10</v>
      </c>
      <c r="F5" s="35">
        <v>18</v>
      </c>
      <c r="G5" s="53"/>
      <c r="H5" s="53"/>
      <c r="I5" s="157">
        <f>F5*G5</f>
        <v>0</v>
      </c>
      <c r="J5" s="53"/>
    </row>
    <row r="6" spans="1:10" ht="22.5">
      <c r="A6" s="223">
        <v>2</v>
      </c>
      <c r="B6" s="45" t="s">
        <v>251</v>
      </c>
      <c r="C6" s="225" t="s">
        <v>252</v>
      </c>
      <c r="D6" s="53"/>
      <c r="E6" s="223" t="s">
        <v>10</v>
      </c>
      <c r="F6" s="234">
        <v>6</v>
      </c>
      <c r="G6" s="53"/>
      <c r="H6" s="53"/>
      <c r="I6" s="157">
        <f>F6*G6</f>
        <v>0</v>
      </c>
      <c r="J6" s="53"/>
    </row>
    <row r="7" spans="1:10" ht="22.5">
      <c r="A7" s="223">
        <v>3</v>
      </c>
      <c r="B7" s="45" t="s">
        <v>251</v>
      </c>
      <c r="C7" s="225" t="s">
        <v>253</v>
      </c>
      <c r="D7" s="53"/>
      <c r="E7" s="223" t="s">
        <v>10</v>
      </c>
      <c r="F7" s="234">
        <v>6</v>
      </c>
      <c r="G7" s="53"/>
      <c r="H7" s="53"/>
      <c r="I7" s="157">
        <f>F7*G7</f>
        <v>0</v>
      </c>
      <c r="J7" s="53"/>
    </row>
    <row r="8" spans="1:10" ht="22.5">
      <c r="A8" s="223">
        <v>4</v>
      </c>
      <c r="B8" s="45" t="s">
        <v>251</v>
      </c>
      <c r="C8" s="225" t="s">
        <v>254</v>
      </c>
      <c r="D8" s="53"/>
      <c r="E8" s="223" t="s">
        <v>10</v>
      </c>
      <c r="F8" s="234">
        <v>6</v>
      </c>
      <c r="G8" s="53"/>
      <c r="H8" s="53"/>
      <c r="I8" s="157">
        <f>F8*G8</f>
        <v>0</v>
      </c>
      <c r="J8" s="53"/>
    </row>
    <row r="9" spans="1:10" s="147" customFormat="1" ht="30.75" customHeight="1">
      <c r="A9" s="223">
        <v>5</v>
      </c>
      <c r="B9" s="45" t="s">
        <v>251</v>
      </c>
      <c r="C9" s="225" t="s">
        <v>255</v>
      </c>
      <c r="D9" s="148"/>
      <c r="E9" s="223" t="s">
        <v>10</v>
      </c>
      <c r="F9" s="235">
        <v>6</v>
      </c>
      <c r="G9" s="157"/>
      <c r="H9" s="148"/>
      <c r="I9" s="157">
        <f>F9*G9</f>
        <v>0</v>
      </c>
      <c r="J9" s="148"/>
    </row>
    <row r="10" spans="5:10" ht="12.75">
      <c r="E10" s="83"/>
      <c r="F10" s="83"/>
      <c r="G10" s="49" t="s">
        <v>11</v>
      </c>
      <c r="H10" s="83"/>
      <c r="I10" s="67">
        <f>SUM(I5:I9)</f>
        <v>0</v>
      </c>
      <c r="J10" s="121"/>
    </row>
    <row r="11" spans="1:10" ht="15">
      <c r="A11" s="63"/>
      <c r="B11" s="42"/>
      <c r="G11" s="49"/>
      <c r="I11" s="41"/>
      <c r="J11" s="41"/>
    </row>
    <row r="12" spans="2:10" ht="12.75">
      <c r="B12" s="5" t="s">
        <v>161</v>
      </c>
      <c r="G12" s="49"/>
      <c r="I12" s="41"/>
      <c r="J12" s="41"/>
    </row>
    <row r="13" spans="2:10" ht="12.75">
      <c r="B13" s="49"/>
      <c r="C13"/>
      <c r="G13" s="49"/>
      <c r="I13" s="41"/>
      <c r="J13" s="41"/>
    </row>
    <row r="14" ht="12.75">
      <c r="B14" s="224" t="s">
        <v>250</v>
      </c>
    </row>
    <row r="15" spans="2:9" ht="12.75">
      <c r="B15" s="39"/>
      <c r="I15" s="164"/>
    </row>
    <row r="17" spans="2:3" ht="12.75">
      <c r="B17" s="257"/>
      <c r="C17" s="257"/>
    </row>
    <row r="18" ht="12.75">
      <c r="B18" s="38"/>
    </row>
    <row r="19" ht="12.75">
      <c r="B19" s="38"/>
    </row>
  </sheetData>
  <sheetProtection/>
  <mergeCells count="2">
    <mergeCell ref="E1:J1"/>
    <mergeCell ref="B17:C17"/>
  </mergeCells>
  <conditionalFormatting sqref="C6">
    <cfRule type="expression" priority="4" dxfId="0" stopIfTrue="1">
      <formula>IF($J6="Brak ustalonej ceny minimalnej",0,IF($J6&gt;'10-Staplery laparo.'!#REF!,1,0))</formula>
    </cfRule>
  </conditionalFormatting>
  <conditionalFormatting sqref="C8">
    <cfRule type="expression" priority="3" dxfId="0" stopIfTrue="1">
      <formula>IF($J8="Brak ustalonej ceny minimalnej",0,IF($J8&gt;'10-Staplery laparo.'!#REF!,1,0))</formula>
    </cfRule>
  </conditionalFormatting>
  <conditionalFormatting sqref="C7">
    <cfRule type="expression" priority="2" dxfId="0" stopIfTrue="1">
      <formula>IF($J7="Brak ustalonej ceny minimalnej",0,IF($J7&gt;'10-Staplery laparo.'!#REF!,1,0))</formula>
    </cfRule>
  </conditionalFormatting>
  <conditionalFormatting sqref="C9">
    <cfRule type="expression" priority="1" dxfId="0" stopIfTrue="1">
      <formula>IF($J9="Brak ustalonej ceny minimalnej",0,IF($J9&gt;'10-Staplery laparo.'!#REF!,1,0))</formula>
    </cfRule>
  </conditionalFormatting>
  <printOptions/>
  <pageMargins left="0.3937007874015748" right="0.3937007874015748" top="0.7480314960629921" bottom="0.3937007874015748" header="0" footer="0"/>
  <pageSetup fitToHeight="3" fitToWidth="3"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7"/>
  <sheetViews>
    <sheetView view="pageLayout" workbookViewId="0" topLeftCell="A1">
      <selection activeCell="A3" sqref="A3"/>
    </sheetView>
  </sheetViews>
  <sheetFormatPr defaultColWidth="9.140625" defaultRowHeight="12.75"/>
  <cols>
    <col min="1" max="1" width="4.00390625" style="37" customWidth="1"/>
    <col min="2" max="2" width="13.421875" style="37" customWidth="1"/>
    <col min="3" max="3" width="48.7109375" style="37" customWidth="1"/>
    <col min="4" max="4" width="12.140625" style="37" customWidth="1"/>
    <col min="5" max="5" width="5.00390625" style="37" bestFit="1" customWidth="1"/>
    <col min="6" max="6" width="9.140625" style="37" customWidth="1"/>
    <col min="7" max="7" width="11.28125" style="37" customWidth="1"/>
    <col min="8" max="8" width="6.140625" style="37" customWidth="1"/>
    <col min="9" max="9" width="13.00390625" style="37" customWidth="1"/>
    <col min="10" max="10" width="13.7109375" style="37" customWidth="1"/>
    <col min="11" max="16384" width="9.140625" style="37" customWidth="1"/>
  </cols>
  <sheetData>
    <row r="1" spans="5:10" ht="12.75">
      <c r="E1" s="258" t="s">
        <v>96</v>
      </c>
      <c r="F1" s="258"/>
      <c r="G1" s="258"/>
      <c r="H1" s="258"/>
      <c r="I1" s="258"/>
      <c r="J1" s="258"/>
    </row>
    <row r="2" ht="12.75">
      <c r="A2" s="42" t="s">
        <v>277</v>
      </c>
    </row>
    <row r="4" spans="1:10" ht="60">
      <c r="A4" s="53" t="s">
        <v>67</v>
      </c>
      <c r="B4" s="53" t="s">
        <v>5</v>
      </c>
      <c r="C4" s="53" t="s">
        <v>1</v>
      </c>
      <c r="D4" s="53" t="s">
        <v>66</v>
      </c>
      <c r="E4" s="53" t="s">
        <v>2</v>
      </c>
      <c r="F4" s="35" t="s">
        <v>233</v>
      </c>
      <c r="G4" s="53" t="s">
        <v>65</v>
      </c>
      <c r="H4" s="53" t="s">
        <v>64</v>
      </c>
      <c r="I4" s="53" t="s">
        <v>63</v>
      </c>
      <c r="J4" s="53" t="s">
        <v>62</v>
      </c>
    </row>
    <row r="5" spans="1:10" ht="72" customHeight="1">
      <c r="A5" s="58">
        <v>1</v>
      </c>
      <c r="B5" s="45" t="s">
        <v>169</v>
      </c>
      <c r="C5" s="120" t="s">
        <v>168</v>
      </c>
      <c r="D5" s="53"/>
      <c r="E5" s="58" t="s">
        <v>4</v>
      </c>
      <c r="F5" s="58">
        <v>4</v>
      </c>
      <c r="G5" s="67"/>
      <c r="H5" s="53"/>
      <c r="I5" s="67"/>
      <c r="J5" s="53"/>
    </row>
    <row r="6" spans="1:10" ht="71.25" customHeight="1">
      <c r="A6" s="58">
        <v>2</v>
      </c>
      <c r="B6" s="45" t="s">
        <v>170</v>
      </c>
      <c r="C6" s="23" t="s">
        <v>190</v>
      </c>
      <c r="D6" s="52"/>
      <c r="E6" s="55" t="s">
        <v>4</v>
      </c>
      <c r="F6" s="55">
        <v>3</v>
      </c>
      <c r="G6" s="136"/>
      <c r="H6" s="121"/>
      <c r="I6" s="67"/>
      <c r="J6" s="121"/>
    </row>
    <row r="7" spans="1:10" ht="55.5" customHeight="1">
      <c r="A7" s="54">
        <v>3</v>
      </c>
      <c r="B7" s="45" t="s">
        <v>246</v>
      </c>
      <c r="C7" s="62" t="s">
        <v>224</v>
      </c>
      <c r="D7" s="52"/>
      <c r="E7" s="55" t="s">
        <v>4</v>
      </c>
      <c r="F7" s="55">
        <v>4</v>
      </c>
      <c r="G7" s="136"/>
      <c r="H7" s="121"/>
      <c r="I7" s="67"/>
      <c r="J7" s="121"/>
    </row>
    <row r="8" spans="1:10" s="147" customFormat="1" ht="56.25">
      <c r="A8" s="152">
        <v>4</v>
      </c>
      <c r="B8" s="159" t="s">
        <v>172</v>
      </c>
      <c r="C8" s="160" t="s">
        <v>171</v>
      </c>
      <c r="D8" s="153"/>
      <c r="E8" s="154" t="s">
        <v>4</v>
      </c>
      <c r="F8" s="154">
        <v>1</v>
      </c>
      <c r="G8" s="155"/>
      <c r="H8" s="156"/>
      <c r="I8" s="157"/>
      <c r="J8" s="156"/>
    </row>
    <row r="9" spans="5:10" ht="12.75">
      <c r="E9" s="83"/>
      <c r="F9" s="83"/>
      <c r="G9" s="49" t="s">
        <v>11</v>
      </c>
      <c r="H9" s="83"/>
      <c r="I9" s="67">
        <f>SUM(I5:I8)</f>
        <v>0</v>
      </c>
      <c r="J9" s="121"/>
    </row>
    <row r="10" spans="1:10" ht="15">
      <c r="A10" s="63"/>
      <c r="B10" s="42"/>
      <c r="G10" s="49"/>
      <c r="I10" s="41"/>
      <c r="J10" s="41"/>
    </row>
    <row r="11" spans="2:10" ht="12.75">
      <c r="B11" s="5" t="s">
        <v>161</v>
      </c>
      <c r="G11" s="49"/>
      <c r="I11" s="41"/>
      <c r="J11" s="41"/>
    </row>
    <row r="12" spans="2:10" ht="12.75">
      <c r="B12" s="49"/>
      <c r="C12"/>
      <c r="G12" s="49"/>
      <c r="I12" s="41"/>
      <c r="J12" s="41"/>
    </row>
    <row r="13" spans="2:10" ht="12.75">
      <c r="B13" s="224" t="s">
        <v>250</v>
      </c>
      <c r="G13" s="164"/>
      <c r="I13" s="41"/>
      <c r="J13" s="41"/>
    </row>
    <row r="14" spans="2:7" ht="12.75">
      <c r="B14" s="39"/>
      <c r="G14" s="164"/>
    </row>
    <row r="15" spans="2:7" ht="12.75">
      <c r="B15" s="257"/>
      <c r="C15" s="257"/>
      <c r="G15" s="164"/>
    </row>
    <row r="16" ht="12.75">
      <c r="B16" s="38"/>
    </row>
    <row r="17" ht="12.75">
      <c r="B17" s="38"/>
    </row>
  </sheetData>
  <sheetProtection/>
  <mergeCells count="2">
    <mergeCell ref="E1:J1"/>
    <mergeCell ref="B15:C15"/>
  </mergeCells>
  <conditionalFormatting sqref="C5">
    <cfRule type="expression" priority="5" dxfId="0" stopIfTrue="1">
      <formula>IF($J5="Brak ustalonej ceny minimalnej",0,IF($J5&gt;'11-wskaźniki i testy ster.'!#REF!,1,0))</formula>
    </cfRule>
  </conditionalFormatting>
  <conditionalFormatting sqref="C6">
    <cfRule type="expression" priority="3" dxfId="0" stopIfTrue="1">
      <formula>IF($J6="Brak ustalonej ceny minimalnej",0,IF($J6&gt;'11-wskaźniki i testy ster.'!#REF!,1,0))</formula>
    </cfRule>
  </conditionalFormatting>
  <conditionalFormatting sqref="C7:C8">
    <cfRule type="expression" priority="1" dxfId="0" stopIfTrue="1">
      <formula>IF($J7="Brak ustalonej ceny minimalnej",0,IF($J7&gt;'11-wskaźniki i testy ster.'!#REF!,1,0))</formula>
    </cfRule>
  </conditionalFormatting>
  <printOptions/>
  <pageMargins left="0.3937007874015748" right="0.3937007874015748" top="0.7480314960629921" bottom="0.3937007874015748" header="0" footer="0"/>
  <pageSetup fitToHeight="3" fitToWidth="3"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40"/>
  <sheetViews>
    <sheetView view="pageLayout" workbookViewId="0" topLeftCell="A1">
      <selection activeCell="A3" sqref="A3"/>
    </sheetView>
  </sheetViews>
  <sheetFormatPr defaultColWidth="9.140625" defaultRowHeight="12.75"/>
  <cols>
    <col min="1" max="1" width="4.00390625" style="37" customWidth="1"/>
    <col min="2" max="2" width="59.57421875" style="37" customWidth="1"/>
    <col min="3" max="3" width="12.140625" style="37" customWidth="1"/>
    <col min="4" max="4" width="9.140625" style="37" customWidth="1"/>
    <col min="5" max="5" width="7.28125" style="37" bestFit="1" customWidth="1"/>
    <col min="6" max="6" width="11.28125" style="37" customWidth="1"/>
    <col min="7" max="7" width="6.140625" style="37" customWidth="1"/>
    <col min="8" max="8" width="13.00390625" style="37" customWidth="1"/>
    <col min="9" max="9" width="13.7109375" style="37" customWidth="1"/>
    <col min="10" max="16384" width="9.140625" style="37" customWidth="1"/>
  </cols>
  <sheetData>
    <row r="1" spans="4:9" ht="12.75">
      <c r="D1" s="258" t="s">
        <v>96</v>
      </c>
      <c r="E1" s="258"/>
      <c r="F1" s="258"/>
      <c r="G1" s="258"/>
      <c r="H1" s="258"/>
      <c r="I1" s="258"/>
    </row>
    <row r="2" ht="12.75">
      <c r="A2" s="42" t="s">
        <v>278</v>
      </c>
    </row>
    <row r="4" spans="1:9" ht="60">
      <c r="A4" s="53" t="s">
        <v>67</v>
      </c>
      <c r="B4" s="53" t="s">
        <v>173</v>
      </c>
      <c r="C4" s="53" t="s">
        <v>66</v>
      </c>
      <c r="D4" s="53" t="s">
        <v>2</v>
      </c>
      <c r="E4" s="35" t="s">
        <v>233</v>
      </c>
      <c r="F4" s="53" t="s">
        <v>65</v>
      </c>
      <c r="G4" s="53" t="s">
        <v>64</v>
      </c>
      <c r="H4" s="53" t="s">
        <v>63</v>
      </c>
      <c r="I4" s="53" t="s">
        <v>62</v>
      </c>
    </row>
    <row r="5" spans="1:9" ht="48" customHeight="1">
      <c r="A5" s="223">
        <v>1</v>
      </c>
      <c r="B5" s="91" t="s">
        <v>174</v>
      </c>
      <c r="C5" s="53"/>
      <c r="D5" s="223" t="s">
        <v>35</v>
      </c>
      <c r="E5" s="223">
        <v>12</v>
      </c>
      <c r="F5" s="67"/>
      <c r="G5" s="53"/>
      <c r="H5" s="67"/>
      <c r="I5" s="53"/>
    </row>
    <row r="6" spans="1:9" ht="48.75" customHeight="1">
      <c r="A6" s="223">
        <v>2</v>
      </c>
      <c r="B6" s="91" t="s">
        <v>175</v>
      </c>
      <c r="C6" s="52"/>
      <c r="D6" s="55" t="s">
        <v>35</v>
      </c>
      <c r="E6" s="55">
        <v>25</v>
      </c>
      <c r="F6" s="136"/>
      <c r="G6" s="237"/>
      <c r="H6" s="67"/>
      <c r="I6" s="237"/>
    </row>
    <row r="7" spans="1:9" ht="46.5" customHeight="1">
      <c r="A7" s="223">
        <v>3</v>
      </c>
      <c r="B7" s="91" t="s">
        <v>176</v>
      </c>
      <c r="C7" s="52"/>
      <c r="D7" s="55" t="s">
        <v>35</v>
      </c>
      <c r="E7" s="55">
        <v>10</v>
      </c>
      <c r="F7" s="136"/>
      <c r="G7" s="237"/>
      <c r="H7" s="67"/>
      <c r="I7" s="237"/>
    </row>
    <row r="8" spans="1:9" ht="47.25" customHeight="1">
      <c r="A8" s="223">
        <v>4</v>
      </c>
      <c r="B8" s="91" t="s">
        <v>177</v>
      </c>
      <c r="C8" s="52"/>
      <c r="D8" s="55" t="s">
        <v>35</v>
      </c>
      <c r="E8" s="55">
        <v>8</v>
      </c>
      <c r="F8" s="136"/>
      <c r="G8" s="237"/>
      <c r="H8" s="67"/>
      <c r="I8" s="237"/>
    </row>
    <row r="9" spans="1:9" ht="12.75" hidden="1">
      <c r="A9" s="223">
        <v>5</v>
      </c>
      <c r="B9" s="92"/>
      <c r="C9" s="52"/>
      <c r="D9" s="55" t="s">
        <v>35</v>
      </c>
      <c r="E9" s="55"/>
      <c r="F9" s="136"/>
      <c r="G9" s="237"/>
      <c r="H9" s="67"/>
      <c r="I9" s="237"/>
    </row>
    <row r="10" spans="1:9" s="73" customFormat="1" ht="36">
      <c r="A10" s="223">
        <v>5</v>
      </c>
      <c r="B10" s="91" t="s">
        <v>178</v>
      </c>
      <c r="C10" s="89"/>
      <c r="D10" s="90" t="s">
        <v>35</v>
      </c>
      <c r="E10" s="90">
        <v>1</v>
      </c>
      <c r="F10" s="140"/>
      <c r="G10" s="238"/>
      <c r="H10" s="67"/>
      <c r="I10" s="239"/>
    </row>
    <row r="11" spans="1:9" s="73" customFormat="1" ht="49.5">
      <c r="A11" s="223">
        <v>6</v>
      </c>
      <c r="B11" s="91" t="s">
        <v>180</v>
      </c>
      <c r="C11" s="88"/>
      <c r="D11" s="90" t="s">
        <v>35</v>
      </c>
      <c r="E11" s="85">
        <v>15</v>
      </c>
      <c r="F11" s="141"/>
      <c r="G11" s="239"/>
      <c r="H11" s="67"/>
      <c r="I11" s="239"/>
    </row>
    <row r="12" spans="1:9" s="73" customFormat="1" ht="49.5">
      <c r="A12" s="223">
        <v>7</v>
      </c>
      <c r="B12" s="91" t="s">
        <v>181</v>
      </c>
      <c r="C12" s="88"/>
      <c r="D12" s="90" t="s">
        <v>35</v>
      </c>
      <c r="E12" s="85">
        <v>10</v>
      </c>
      <c r="F12" s="141"/>
      <c r="G12" s="239"/>
      <c r="H12" s="67"/>
      <c r="I12" s="239"/>
    </row>
    <row r="13" spans="1:9" s="147" customFormat="1" ht="49.5">
      <c r="A13" s="223">
        <v>8</v>
      </c>
      <c r="B13" s="91" t="s">
        <v>182</v>
      </c>
      <c r="C13" s="153"/>
      <c r="D13" s="154" t="s">
        <v>35</v>
      </c>
      <c r="E13" s="154">
        <v>5</v>
      </c>
      <c r="F13" s="155"/>
      <c r="G13" s="240"/>
      <c r="H13" s="67"/>
      <c r="I13" s="240"/>
    </row>
    <row r="14" spans="1:9" s="147" customFormat="1" ht="49.5">
      <c r="A14" s="223">
        <v>9</v>
      </c>
      <c r="B14" s="91" t="s">
        <v>183</v>
      </c>
      <c r="C14" s="153"/>
      <c r="D14" s="154" t="s">
        <v>35</v>
      </c>
      <c r="E14" s="154">
        <v>5</v>
      </c>
      <c r="F14" s="155"/>
      <c r="G14" s="240"/>
      <c r="H14" s="67"/>
      <c r="I14" s="240"/>
    </row>
    <row r="15" spans="1:9" s="147" customFormat="1" ht="49.5">
      <c r="A15" s="223">
        <v>10</v>
      </c>
      <c r="B15" s="91" t="s">
        <v>184</v>
      </c>
      <c r="C15" s="153"/>
      <c r="D15" s="158" t="s">
        <v>35</v>
      </c>
      <c r="E15" s="154">
        <v>5</v>
      </c>
      <c r="F15" s="155"/>
      <c r="G15" s="240"/>
      <c r="H15" s="67"/>
      <c r="I15" s="240"/>
    </row>
    <row r="16" spans="1:9" s="147" customFormat="1" ht="49.5">
      <c r="A16" s="223">
        <v>11</v>
      </c>
      <c r="B16" s="91" t="s">
        <v>185</v>
      </c>
      <c r="C16" s="153"/>
      <c r="D16" s="158" t="s">
        <v>35</v>
      </c>
      <c r="E16" s="154">
        <v>5</v>
      </c>
      <c r="F16" s="155"/>
      <c r="G16" s="240"/>
      <c r="H16" s="67"/>
      <c r="I16" s="240"/>
    </row>
    <row r="17" spans="1:9" s="73" customFormat="1" ht="49.5">
      <c r="A17" s="223">
        <v>12</v>
      </c>
      <c r="B17" s="91" t="s">
        <v>186</v>
      </c>
      <c r="C17" s="88"/>
      <c r="D17" s="90" t="s">
        <v>35</v>
      </c>
      <c r="E17" s="85">
        <v>10</v>
      </c>
      <c r="F17" s="141"/>
      <c r="G17" s="239"/>
      <c r="H17" s="67"/>
      <c r="I17" s="239"/>
    </row>
    <row r="18" spans="1:9" s="73" customFormat="1" ht="24">
      <c r="A18" s="223">
        <v>13</v>
      </c>
      <c r="B18" s="91" t="s">
        <v>222</v>
      </c>
      <c r="C18" s="88"/>
      <c r="D18" s="90" t="s">
        <v>4</v>
      </c>
      <c r="E18" s="85">
        <v>2</v>
      </c>
      <c r="F18" s="141"/>
      <c r="G18" s="239"/>
      <c r="H18" s="67"/>
      <c r="I18" s="239"/>
    </row>
    <row r="19" spans="1:9" s="73" customFormat="1" ht="60">
      <c r="A19" s="223">
        <v>14</v>
      </c>
      <c r="B19" s="91" t="s">
        <v>179</v>
      </c>
      <c r="C19" s="88"/>
      <c r="D19" s="90" t="s">
        <v>4</v>
      </c>
      <c r="E19" s="85">
        <v>3</v>
      </c>
      <c r="F19" s="141"/>
      <c r="G19" s="239"/>
      <c r="H19" s="67"/>
      <c r="I19" s="239"/>
    </row>
    <row r="20" spans="1:9" s="73" customFormat="1" ht="48">
      <c r="A20" s="223">
        <v>15</v>
      </c>
      <c r="B20" s="93" t="s">
        <v>223</v>
      </c>
      <c r="C20" s="88"/>
      <c r="D20" s="85" t="s">
        <v>35</v>
      </c>
      <c r="E20" s="85">
        <v>6</v>
      </c>
      <c r="F20" s="141"/>
      <c r="G20" s="239"/>
      <c r="H20" s="67"/>
      <c r="I20" s="239"/>
    </row>
    <row r="21" spans="1:9" s="73" customFormat="1" ht="24">
      <c r="A21" s="223">
        <v>16</v>
      </c>
      <c r="B21" s="91" t="s">
        <v>258</v>
      </c>
      <c r="C21" s="88"/>
      <c r="D21" s="90" t="s">
        <v>35</v>
      </c>
      <c r="E21" s="85">
        <v>1000</v>
      </c>
      <c r="F21" s="141"/>
      <c r="G21" s="239"/>
      <c r="H21" s="67"/>
      <c r="I21" s="239"/>
    </row>
    <row r="22" spans="1:9" s="73" customFormat="1" ht="28.5" customHeight="1">
      <c r="A22" s="223">
        <v>18</v>
      </c>
      <c r="B22" s="91" t="s">
        <v>235</v>
      </c>
      <c r="C22" s="88"/>
      <c r="D22" s="90" t="s">
        <v>4</v>
      </c>
      <c r="E22" s="85">
        <v>1</v>
      </c>
      <c r="F22" s="141"/>
      <c r="G22" s="239"/>
      <c r="H22" s="67"/>
      <c r="I22" s="239"/>
    </row>
    <row r="23" spans="1:9" s="73" customFormat="1" ht="36">
      <c r="A23" s="223">
        <v>19</v>
      </c>
      <c r="B23" s="91" t="s">
        <v>236</v>
      </c>
      <c r="C23" s="88"/>
      <c r="D23" s="90" t="s">
        <v>35</v>
      </c>
      <c r="E23" s="85">
        <v>5</v>
      </c>
      <c r="F23" s="141"/>
      <c r="G23" s="239"/>
      <c r="H23" s="67"/>
      <c r="I23" s="239"/>
    </row>
    <row r="24" spans="1:9" s="73" customFormat="1" ht="36">
      <c r="A24" s="223">
        <v>20</v>
      </c>
      <c r="B24" s="91" t="s">
        <v>237</v>
      </c>
      <c r="C24" s="88"/>
      <c r="D24" s="90" t="s">
        <v>4</v>
      </c>
      <c r="E24" s="85">
        <v>1</v>
      </c>
      <c r="F24" s="141"/>
      <c r="G24" s="239"/>
      <c r="H24" s="67"/>
      <c r="I24" s="239"/>
    </row>
    <row r="25" spans="1:9" s="73" customFormat="1" ht="120">
      <c r="A25" s="223">
        <v>21</v>
      </c>
      <c r="B25" s="91" t="s">
        <v>238</v>
      </c>
      <c r="C25" s="88"/>
      <c r="D25" s="90" t="s">
        <v>35</v>
      </c>
      <c r="E25" s="85">
        <v>3</v>
      </c>
      <c r="F25" s="141"/>
      <c r="G25" s="239"/>
      <c r="H25" s="67"/>
      <c r="I25" s="239"/>
    </row>
    <row r="26" spans="1:9" s="73" customFormat="1" ht="60">
      <c r="A26" s="223">
        <v>22</v>
      </c>
      <c r="B26" s="91" t="s">
        <v>239</v>
      </c>
      <c r="C26" s="88"/>
      <c r="D26" s="90" t="s">
        <v>4</v>
      </c>
      <c r="E26" s="85">
        <v>3</v>
      </c>
      <c r="F26" s="141"/>
      <c r="G26" s="239"/>
      <c r="H26" s="67"/>
      <c r="I26" s="239"/>
    </row>
    <row r="27" spans="1:9" s="73" customFormat="1" ht="60">
      <c r="A27" s="223">
        <v>23</v>
      </c>
      <c r="B27" s="161" t="s">
        <v>240</v>
      </c>
      <c r="C27" s="88"/>
      <c r="D27" s="90" t="s">
        <v>4</v>
      </c>
      <c r="E27" s="85">
        <v>1</v>
      </c>
      <c r="F27" s="141"/>
      <c r="G27" s="239"/>
      <c r="H27" s="67"/>
      <c r="I27" s="239"/>
    </row>
    <row r="28" spans="1:9" s="73" customFormat="1" ht="57" customHeight="1">
      <c r="A28" s="223">
        <v>24</v>
      </c>
      <c r="B28" s="161" t="s">
        <v>259</v>
      </c>
      <c r="C28" s="88"/>
      <c r="D28" s="90" t="s">
        <v>35</v>
      </c>
      <c r="E28" s="85">
        <v>75</v>
      </c>
      <c r="F28" s="141"/>
      <c r="G28" s="239"/>
      <c r="H28" s="67"/>
      <c r="I28" s="239"/>
    </row>
    <row r="29" spans="1:9" s="73" customFormat="1" ht="24">
      <c r="A29" s="223">
        <v>24</v>
      </c>
      <c r="B29" s="161" t="s">
        <v>260</v>
      </c>
      <c r="C29" s="88"/>
      <c r="D29" s="90" t="s">
        <v>35</v>
      </c>
      <c r="E29" s="85">
        <v>75</v>
      </c>
      <c r="F29" s="141"/>
      <c r="G29" s="239"/>
      <c r="H29" s="67"/>
      <c r="I29" s="239"/>
    </row>
    <row r="30" spans="1:9" ht="24">
      <c r="A30" s="223">
        <v>24</v>
      </c>
      <c r="B30" s="161" t="s">
        <v>261</v>
      </c>
      <c r="C30" s="88"/>
      <c r="D30" s="90" t="s">
        <v>35</v>
      </c>
      <c r="E30" s="85">
        <v>40</v>
      </c>
      <c r="F30" s="141"/>
      <c r="G30" s="239"/>
      <c r="H30" s="67"/>
      <c r="I30" s="239"/>
    </row>
    <row r="31" spans="1:9" ht="24">
      <c r="A31" s="223">
        <v>24</v>
      </c>
      <c r="B31" s="241" t="s">
        <v>262</v>
      </c>
      <c r="C31" s="88"/>
      <c r="D31" s="90" t="s">
        <v>35</v>
      </c>
      <c r="E31" s="85">
        <v>3000</v>
      </c>
      <c r="F31" s="141"/>
      <c r="G31" s="239"/>
      <c r="H31" s="67"/>
      <c r="I31" s="239"/>
    </row>
    <row r="32" spans="1:9" ht="36">
      <c r="A32" s="223">
        <v>25</v>
      </c>
      <c r="B32" s="91" t="s">
        <v>241</v>
      </c>
      <c r="C32" s="88"/>
      <c r="D32" s="90" t="s">
        <v>4</v>
      </c>
      <c r="E32" s="85">
        <v>1</v>
      </c>
      <c r="F32" s="141"/>
      <c r="G32" s="239"/>
      <c r="H32" s="67"/>
      <c r="I32" s="239"/>
    </row>
    <row r="33" spans="6:9" ht="12.75">
      <c r="F33" s="49" t="s">
        <v>11</v>
      </c>
      <c r="G33" s="222"/>
      <c r="H33" s="67">
        <f>SUM(H5:H32)</f>
        <v>0</v>
      </c>
      <c r="I33" s="237"/>
    </row>
    <row r="34" spans="6:9" ht="12.75">
      <c r="F34" s="49"/>
      <c r="G34" s="222"/>
      <c r="H34" s="151"/>
      <c r="I34" s="242"/>
    </row>
    <row r="35" spans="2:9" ht="12.75">
      <c r="B35" s="5" t="s">
        <v>161</v>
      </c>
      <c r="C35"/>
      <c r="D35" s="51"/>
      <c r="F35" s="49"/>
      <c r="H35" s="41"/>
      <c r="I35" s="41"/>
    </row>
    <row r="36" spans="2:9" ht="12.75">
      <c r="B36" s="49"/>
      <c r="F36" s="49"/>
      <c r="H36" s="41"/>
      <c r="I36" s="41"/>
    </row>
    <row r="37" ht="12.75">
      <c r="B37" s="224" t="s">
        <v>250</v>
      </c>
    </row>
    <row r="38" spans="1:3" ht="12.75">
      <c r="A38" s="95"/>
      <c r="B38" s="109"/>
      <c r="C38" s="95"/>
    </row>
    <row r="40" ht="12.75">
      <c r="B40" s="87"/>
    </row>
  </sheetData>
  <sheetProtection/>
  <mergeCells count="1">
    <mergeCell ref="D1:I1"/>
  </mergeCells>
  <conditionalFormatting sqref="B5 B10:B32">
    <cfRule type="expression" priority="4" dxfId="0" stopIfTrue="1">
      <formula>IF($I5="Brak ustalonej ceny minimalnej",0,IF($I5&gt;'12-szczotki do narzędzi'!#REF!,1,0))</formula>
    </cfRule>
  </conditionalFormatting>
  <conditionalFormatting sqref="B6">
    <cfRule type="expression" priority="3" dxfId="0" stopIfTrue="1">
      <formula>IF($I6="Brak ustalonej ceny minimalnej",0,IF($I6&gt;'12-szczotki do narzędzi'!#REF!,1,0))</formula>
    </cfRule>
  </conditionalFormatting>
  <conditionalFormatting sqref="B7">
    <cfRule type="expression" priority="2" dxfId="0" stopIfTrue="1">
      <formula>IF($I7="Brak ustalonej ceny minimalnej",0,IF($I7&gt;'12-szczotki do narzędzi'!#REF!,1,0))</formula>
    </cfRule>
  </conditionalFormatting>
  <conditionalFormatting sqref="B8">
    <cfRule type="expression" priority="1" dxfId="0" stopIfTrue="1">
      <formula>IF($I8="Brak ustalonej ceny minimalnej",0,IF($I8&gt;'12-szczotki do narzędzi'!#REF!,1,0))</formula>
    </cfRule>
  </conditionalFormatting>
  <printOptions/>
  <pageMargins left="0.3937007874015748" right="0.3937007874015748" top="0.7480314960629921" bottom="0.3937007874015748" header="0" footer="0"/>
  <pageSetup fitToHeight="3" fitToWidth="3"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J24"/>
  <sheetViews>
    <sheetView view="pageLayout" zoomScaleSheetLayoutView="100" workbookViewId="0" topLeftCell="A1">
      <selection activeCell="A4" sqref="A4"/>
    </sheetView>
  </sheetViews>
  <sheetFormatPr defaultColWidth="9.140625" defaultRowHeight="12.75"/>
  <cols>
    <col min="1" max="1" width="5.00390625" style="95" customWidth="1"/>
    <col min="2" max="2" width="12.7109375" style="95" customWidth="1"/>
    <col min="3" max="3" width="46.140625" style="95" customWidth="1"/>
    <col min="4" max="4" width="11.421875" style="95" customWidth="1"/>
    <col min="5" max="5" width="4.421875" style="95" bestFit="1" customWidth="1"/>
    <col min="6" max="6" width="8.57421875" style="95" customWidth="1"/>
    <col min="7" max="7" width="9.7109375" style="95" customWidth="1"/>
    <col min="8" max="8" width="7.421875" style="95" customWidth="1"/>
    <col min="9" max="9" width="14.57421875" style="95" customWidth="1"/>
    <col min="10" max="10" width="15.421875" style="95" customWidth="1"/>
    <col min="11" max="11" width="9.140625" style="95" customWidth="1"/>
    <col min="12" max="12" width="5.8515625" style="95" customWidth="1"/>
    <col min="13" max="16384" width="9.140625" style="95" customWidth="1"/>
  </cols>
  <sheetData>
    <row r="1" spans="3:10" ht="15.75">
      <c r="C1" s="96"/>
      <c r="D1" s="265" t="s">
        <v>145</v>
      </c>
      <c r="E1" s="265"/>
      <c r="F1" s="265"/>
      <c r="G1" s="265"/>
      <c r="H1" s="265"/>
      <c r="I1" s="265"/>
      <c r="J1" s="265"/>
    </row>
    <row r="3" ht="12.75">
      <c r="A3" s="97" t="s">
        <v>279</v>
      </c>
    </row>
    <row r="5" ht="12.75" hidden="1"/>
    <row r="6" spans="1:10" ht="60">
      <c r="A6" s="98" t="s">
        <v>0</v>
      </c>
      <c r="B6" s="99" t="s">
        <v>5</v>
      </c>
      <c r="C6" s="99" t="s">
        <v>1</v>
      </c>
      <c r="D6" s="99" t="s">
        <v>9</v>
      </c>
      <c r="E6" s="99" t="s">
        <v>2</v>
      </c>
      <c r="F6" s="35" t="s">
        <v>233</v>
      </c>
      <c r="G6" s="99" t="s">
        <v>6</v>
      </c>
      <c r="H6" s="99" t="s">
        <v>3</v>
      </c>
      <c r="I6" s="99" t="s">
        <v>7</v>
      </c>
      <c r="J6" s="99" t="s">
        <v>8</v>
      </c>
    </row>
    <row r="7" spans="1:10" ht="34.5" customHeight="1">
      <c r="A7" s="100">
        <v>1</v>
      </c>
      <c r="B7" s="105" t="s">
        <v>207</v>
      </c>
      <c r="C7" s="102" t="s">
        <v>208</v>
      </c>
      <c r="D7" s="103"/>
      <c r="E7" s="104" t="s">
        <v>10</v>
      </c>
      <c r="F7" s="104">
        <v>20</v>
      </c>
      <c r="G7" s="142"/>
      <c r="H7" s="104"/>
      <c r="I7" s="142"/>
      <c r="J7" s="116"/>
    </row>
    <row r="8" spans="1:10" ht="37.5" customHeight="1">
      <c r="A8" s="100">
        <v>2</v>
      </c>
      <c r="B8" s="114" t="s">
        <v>209</v>
      </c>
      <c r="C8" s="102" t="s">
        <v>210</v>
      </c>
      <c r="D8" s="115"/>
      <c r="E8" s="104" t="s">
        <v>4</v>
      </c>
      <c r="F8" s="104">
        <v>150</v>
      </c>
      <c r="G8" s="142"/>
      <c r="H8" s="116"/>
      <c r="I8" s="142"/>
      <c r="J8" s="116"/>
    </row>
    <row r="9" spans="1:10" ht="71.25" customHeight="1">
      <c r="A9" s="100">
        <v>3</v>
      </c>
      <c r="B9" s="105" t="s">
        <v>211</v>
      </c>
      <c r="C9" s="101" t="s">
        <v>212</v>
      </c>
      <c r="D9" s="103"/>
      <c r="E9" s="104" t="s">
        <v>10</v>
      </c>
      <c r="F9" s="104">
        <v>150</v>
      </c>
      <c r="G9" s="142"/>
      <c r="H9" s="116"/>
      <c r="I9" s="142"/>
      <c r="J9" s="116"/>
    </row>
    <row r="10" spans="1:10" ht="29.25" customHeight="1">
      <c r="A10" s="100">
        <v>4</v>
      </c>
      <c r="B10" s="105" t="s">
        <v>213</v>
      </c>
      <c r="C10" s="101" t="s">
        <v>214</v>
      </c>
      <c r="D10" s="103"/>
      <c r="E10" s="104" t="s">
        <v>10</v>
      </c>
      <c r="F10" s="104">
        <v>2</v>
      </c>
      <c r="G10" s="142"/>
      <c r="H10" s="116"/>
      <c r="I10" s="142"/>
      <c r="J10" s="116"/>
    </row>
    <row r="11" spans="1:10" ht="34.5" customHeight="1">
      <c r="A11" s="100">
        <v>5</v>
      </c>
      <c r="B11" s="105" t="s">
        <v>215</v>
      </c>
      <c r="C11" s="101" t="s">
        <v>216</v>
      </c>
      <c r="D11" s="103"/>
      <c r="E11" s="104" t="s">
        <v>10</v>
      </c>
      <c r="F11" s="104">
        <v>2</v>
      </c>
      <c r="G11" s="142"/>
      <c r="H11" s="116"/>
      <c r="I11" s="142"/>
      <c r="J11" s="116"/>
    </row>
    <row r="12" spans="2:10" ht="12.75">
      <c r="B12" s="106"/>
      <c r="C12" s="107"/>
      <c r="D12" s="106"/>
      <c r="F12" s="112"/>
      <c r="G12" s="113" t="s">
        <v>11</v>
      </c>
      <c r="H12" s="143"/>
      <c r="I12" s="144">
        <f>SUM(I7:I11)</f>
        <v>0</v>
      </c>
      <c r="J12" s="145"/>
    </row>
    <row r="13" spans="2:10" ht="12.75">
      <c r="B13" s="106"/>
      <c r="C13" s="107"/>
      <c r="D13" s="106"/>
      <c r="G13" s="97"/>
      <c r="I13" s="118"/>
      <c r="J13" s="106"/>
    </row>
    <row r="14" spans="2:10" ht="12.75">
      <c r="B14" s="106"/>
      <c r="C14" s="107"/>
      <c r="D14" s="106"/>
      <c r="G14" s="97"/>
      <c r="I14" s="118"/>
      <c r="J14" s="106"/>
    </row>
    <row r="15" spans="1:10" ht="12.75">
      <c r="A15" s="97"/>
      <c r="B15" s="106"/>
      <c r="C15" s="107"/>
      <c r="D15" s="106"/>
      <c r="G15" s="97"/>
      <c r="I15" s="118"/>
      <c r="J15" s="106"/>
    </row>
    <row r="16" spans="7:10" ht="12.75">
      <c r="G16" s="97"/>
      <c r="I16" s="106"/>
      <c r="J16" s="106"/>
    </row>
    <row r="17" spans="1:10" ht="12.75">
      <c r="A17" s="37"/>
      <c r="B17" s="5" t="s">
        <v>161</v>
      </c>
      <c r="C17"/>
      <c r="D17" s="108"/>
      <c r="E17" s="108"/>
      <c r="F17" s="108"/>
      <c r="G17" s="108"/>
      <c r="H17" s="108"/>
      <c r="I17" s="108"/>
      <c r="J17" s="108"/>
    </row>
    <row r="18" spans="1:10" ht="12.75">
      <c r="A18" s="37"/>
      <c r="B18" s="49"/>
      <c r="C18" s="37"/>
      <c r="D18" s="108"/>
      <c r="E18" s="108"/>
      <c r="F18" s="108"/>
      <c r="G18" s="108"/>
      <c r="H18" s="108"/>
      <c r="I18" s="108"/>
      <c r="J18" s="108"/>
    </row>
    <row r="19" spans="1:10" ht="12.75">
      <c r="A19" s="37"/>
      <c r="B19" s="37"/>
      <c r="C19" s="224" t="s">
        <v>250</v>
      </c>
      <c r="D19" s="108"/>
      <c r="E19" s="108"/>
      <c r="F19" s="108"/>
      <c r="G19" s="108"/>
      <c r="H19" s="108"/>
      <c r="I19" s="108"/>
      <c r="J19" s="108"/>
    </row>
    <row r="20" ht="12.75">
      <c r="B20" s="109"/>
    </row>
    <row r="21" ht="12.75">
      <c r="I21" s="110"/>
    </row>
    <row r="22" spans="2:3" ht="12.75">
      <c r="B22" s="266"/>
      <c r="C22" s="266"/>
    </row>
    <row r="23" ht="12.75">
      <c r="B23" s="111"/>
    </row>
    <row r="24" ht="12.75">
      <c r="B24" s="111"/>
    </row>
  </sheetData>
  <sheetProtection/>
  <mergeCells count="2">
    <mergeCell ref="D1:J1"/>
    <mergeCell ref="B22:C22"/>
  </mergeCells>
  <printOptions/>
  <pageMargins left="0.4724409448818898" right="0.5511811023622047" top="0.6299212598425197" bottom="0.7874015748031497" header="0" footer="0.5118110236220472"/>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22"/>
  <sheetViews>
    <sheetView view="pageLayout" zoomScale="0" zoomScaleSheetLayoutView="100" zoomScalePageLayoutView="0" workbookViewId="0" topLeftCell="A1">
      <selection activeCell="A3" sqref="A3"/>
    </sheetView>
  </sheetViews>
  <sheetFormatPr defaultColWidth="9.140625" defaultRowHeight="12.75"/>
  <cols>
    <col min="1" max="1" width="4.28125" style="0" customWidth="1"/>
    <col min="2" max="2" width="19.7109375" style="0" customWidth="1"/>
    <col min="3" max="3" width="54.57421875" style="0" customWidth="1"/>
    <col min="4" max="4" width="11.140625" style="0" customWidth="1"/>
    <col min="5" max="5" width="4.8515625" style="0" bestFit="1" customWidth="1"/>
    <col min="6" max="6" width="7.57421875" style="0" customWidth="1"/>
    <col min="7" max="7" width="8.28125" style="0" customWidth="1"/>
    <col min="8" max="8" width="5.8515625" style="0" customWidth="1"/>
    <col min="9" max="9" width="13.8515625" style="0" customWidth="1"/>
    <col min="10" max="10" width="15.00390625" style="0" customWidth="1"/>
    <col min="12" max="12" width="5.8515625" style="0" customWidth="1"/>
  </cols>
  <sheetData>
    <row r="1" spans="1:10" ht="12.75">
      <c r="A1" s="259" t="s">
        <v>96</v>
      </c>
      <c r="B1" s="259"/>
      <c r="C1" s="259"/>
      <c r="D1" s="259"/>
      <c r="E1" s="259"/>
      <c r="F1" s="259"/>
      <c r="G1" s="259"/>
      <c r="H1" s="259"/>
      <c r="I1" s="259"/>
      <c r="J1" s="259"/>
    </row>
    <row r="2" ht="12.75">
      <c r="A2" s="5" t="s">
        <v>280</v>
      </c>
    </row>
    <row r="4" ht="12.75" hidden="1"/>
    <row r="5" spans="1:10" ht="60">
      <c r="A5" s="3" t="s">
        <v>0</v>
      </c>
      <c r="B5" s="4" t="s">
        <v>5</v>
      </c>
      <c r="C5" s="4" t="s">
        <v>1</v>
      </c>
      <c r="D5" s="4" t="s">
        <v>9</v>
      </c>
      <c r="E5" s="4" t="s">
        <v>2</v>
      </c>
      <c r="F5" s="35" t="s">
        <v>233</v>
      </c>
      <c r="G5" s="4" t="s">
        <v>6</v>
      </c>
      <c r="H5" s="4" t="s">
        <v>3</v>
      </c>
      <c r="I5" s="4" t="s">
        <v>7</v>
      </c>
      <c r="J5" s="4" t="s">
        <v>8</v>
      </c>
    </row>
    <row r="6" spans="1:10" ht="80.25" customHeight="1">
      <c r="A6" s="18">
        <v>1</v>
      </c>
      <c r="B6" s="17" t="s">
        <v>33</v>
      </c>
      <c r="C6" s="62" t="s">
        <v>34</v>
      </c>
      <c r="D6" s="4"/>
      <c r="E6" s="19" t="s">
        <v>15</v>
      </c>
      <c r="F6" s="57">
        <v>120</v>
      </c>
      <c r="G6" s="129"/>
      <c r="H6" s="56"/>
      <c r="I6" s="129"/>
      <c r="J6" s="56"/>
    </row>
    <row r="7" spans="1:10" ht="24" customHeight="1">
      <c r="A7" s="18">
        <v>3</v>
      </c>
      <c r="B7" s="17" t="s">
        <v>12</v>
      </c>
      <c r="C7" s="62" t="s">
        <v>154</v>
      </c>
      <c r="D7" s="4"/>
      <c r="E7" s="19" t="s">
        <v>15</v>
      </c>
      <c r="F7" s="57">
        <v>1</v>
      </c>
      <c r="G7" s="129"/>
      <c r="H7" s="56"/>
      <c r="I7" s="129"/>
      <c r="J7" s="56"/>
    </row>
    <row r="8" spans="1:10" ht="24" customHeight="1">
      <c r="A8" s="18">
        <v>4</v>
      </c>
      <c r="B8" s="17" t="s">
        <v>12</v>
      </c>
      <c r="C8" s="62" t="s">
        <v>155</v>
      </c>
      <c r="D8" s="4"/>
      <c r="E8" s="34" t="s">
        <v>15</v>
      </c>
      <c r="F8" s="57">
        <v>1</v>
      </c>
      <c r="G8" s="129"/>
      <c r="H8" s="56"/>
      <c r="I8" s="129"/>
      <c r="J8" s="56"/>
    </row>
    <row r="9" spans="1:10" ht="24.75" customHeight="1">
      <c r="A9" s="18">
        <v>5</v>
      </c>
      <c r="B9" s="17" t="s">
        <v>13</v>
      </c>
      <c r="C9" s="62" t="s">
        <v>156</v>
      </c>
      <c r="D9" s="4"/>
      <c r="E9" s="19" t="s">
        <v>15</v>
      </c>
      <c r="F9" s="57">
        <v>1</v>
      </c>
      <c r="G9" s="129"/>
      <c r="H9" s="56"/>
      <c r="I9" s="129"/>
      <c r="J9" s="56"/>
    </row>
    <row r="10" spans="1:10" ht="24.75" customHeight="1">
      <c r="A10" s="18">
        <v>6</v>
      </c>
      <c r="B10" s="17" t="s">
        <v>13</v>
      </c>
      <c r="C10" s="62" t="s">
        <v>157</v>
      </c>
      <c r="D10" s="4"/>
      <c r="E10" s="34" t="s">
        <v>15</v>
      </c>
      <c r="F10" s="57">
        <v>1</v>
      </c>
      <c r="G10" s="129"/>
      <c r="H10" s="56"/>
      <c r="I10" s="129"/>
      <c r="J10" s="56"/>
    </row>
    <row r="11" spans="1:10" ht="12.75">
      <c r="A11" s="12"/>
      <c r="B11" s="13"/>
      <c r="C11" s="13"/>
      <c r="D11" s="13"/>
      <c r="E11" s="13"/>
      <c r="F11" s="149"/>
      <c r="G11" s="149" t="s">
        <v>11</v>
      </c>
      <c r="H11" s="149"/>
      <c r="I11" s="129">
        <f>SUM(I6:I10)</f>
        <v>0</v>
      </c>
      <c r="J11" s="150"/>
    </row>
    <row r="12" spans="1:10" ht="12.75">
      <c r="A12" s="12"/>
      <c r="B12" s="13"/>
      <c r="C12" s="13"/>
      <c r="D12" s="13"/>
      <c r="E12" s="13"/>
      <c r="F12" s="14"/>
      <c r="G12" s="13"/>
      <c r="H12" s="13"/>
      <c r="I12" s="13"/>
      <c r="J12" s="13"/>
    </row>
    <row r="13" spans="1:10" ht="14.25" customHeight="1">
      <c r="A13" s="12"/>
      <c r="B13" s="267"/>
      <c r="C13" s="267"/>
      <c r="D13" s="13"/>
      <c r="E13" s="13"/>
      <c r="F13" s="14"/>
      <c r="G13" s="13"/>
      <c r="H13" s="13"/>
      <c r="I13" s="13"/>
      <c r="J13" s="13"/>
    </row>
    <row r="14" spans="1:10" ht="14.25" customHeight="1">
      <c r="A14" s="12"/>
      <c r="B14" s="80"/>
      <c r="C14" s="80"/>
      <c r="D14" s="13"/>
      <c r="E14" s="13"/>
      <c r="F14" s="14"/>
      <c r="G14" s="13"/>
      <c r="H14" s="13"/>
      <c r="I14" s="13"/>
      <c r="J14" s="13"/>
    </row>
    <row r="15" spans="1:10" ht="14.25" customHeight="1">
      <c r="A15" s="37"/>
      <c r="B15" s="5" t="s">
        <v>161</v>
      </c>
      <c r="D15" s="13"/>
      <c r="E15" s="13"/>
      <c r="F15" s="14"/>
      <c r="G15" s="13"/>
      <c r="H15" s="13"/>
      <c r="I15" s="13"/>
      <c r="J15" s="13"/>
    </row>
    <row r="16" spans="1:10" ht="14.25" customHeight="1">
      <c r="A16" s="37"/>
      <c r="B16" s="49"/>
      <c r="C16" s="37"/>
      <c r="D16" s="13"/>
      <c r="E16" s="13"/>
      <c r="F16" s="14"/>
      <c r="G16" s="13"/>
      <c r="H16" s="13"/>
      <c r="I16" s="13"/>
      <c r="J16" s="13"/>
    </row>
    <row r="17" spans="1:10" ht="12.75">
      <c r="A17" s="37"/>
      <c r="B17" s="37"/>
      <c r="C17" s="224" t="s">
        <v>250</v>
      </c>
      <c r="D17" s="13"/>
      <c r="E17" s="13"/>
      <c r="F17" s="14"/>
      <c r="G17" s="13"/>
      <c r="H17" s="13"/>
      <c r="I17" s="13"/>
      <c r="J17" s="13"/>
    </row>
    <row r="18" spans="1:10" ht="12.75">
      <c r="A18" s="12"/>
      <c r="B18" s="15"/>
      <c r="C18" s="13"/>
      <c r="D18" s="13"/>
      <c r="E18" s="13"/>
      <c r="F18" s="14"/>
      <c r="G18" s="13"/>
      <c r="H18" s="13"/>
      <c r="I18" s="13"/>
      <c r="J18" s="13"/>
    </row>
    <row r="19" spans="1:10" ht="12.75">
      <c r="A19" s="12"/>
      <c r="B19" s="13"/>
      <c r="C19" s="13"/>
      <c r="D19" s="13"/>
      <c r="E19" s="13"/>
      <c r="F19" s="14"/>
      <c r="G19" s="13"/>
      <c r="H19" s="13"/>
      <c r="I19" s="16"/>
      <c r="J19" s="13"/>
    </row>
    <row r="20" spans="1:10" ht="12.75">
      <c r="A20" s="12"/>
      <c r="B20" s="260"/>
      <c r="C20" s="260"/>
      <c r="D20" s="13"/>
      <c r="E20" s="13"/>
      <c r="F20" s="14"/>
      <c r="G20" s="13"/>
      <c r="H20" s="13"/>
      <c r="I20" s="13"/>
      <c r="J20" s="13"/>
    </row>
    <row r="21" ht="12.75">
      <c r="B21" s="32"/>
    </row>
    <row r="22" ht="12.75">
      <c r="B22" s="32"/>
    </row>
  </sheetData>
  <sheetProtection/>
  <mergeCells count="3">
    <mergeCell ref="A1:J1"/>
    <mergeCell ref="B13:C13"/>
    <mergeCell ref="B20:C20"/>
  </mergeCells>
  <printOptions/>
  <pageMargins left="0.4724409448818898" right="0.15748031496062992" top="0.7874015748031497" bottom="0.3937007874015748" header="0" footer="0"/>
  <pageSetup horizontalDpi="600" verticalDpi="600" orientation="landscape" paperSize="9" scale="97" r:id="rId1"/>
</worksheet>
</file>

<file path=xl/worksheets/sheet15.xml><?xml version="1.0" encoding="utf-8"?>
<worksheet xmlns="http://schemas.openxmlformats.org/spreadsheetml/2006/main" xmlns:r="http://schemas.openxmlformats.org/officeDocument/2006/relationships">
  <dimension ref="A3:J16"/>
  <sheetViews>
    <sheetView zoomScalePageLayoutView="0" workbookViewId="0" topLeftCell="A1">
      <selection activeCell="A4" sqref="A4"/>
    </sheetView>
  </sheetViews>
  <sheetFormatPr defaultColWidth="9.140625" defaultRowHeight="12.75"/>
  <cols>
    <col min="1" max="1" width="4.421875" style="0" customWidth="1"/>
    <col min="2" max="2" width="16.421875" style="0" customWidth="1"/>
    <col min="3" max="3" width="41.7109375" style="0" customWidth="1"/>
    <col min="4" max="4" width="12.00390625" style="0" customWidth="1"/>
    <col min="5" max="5" width="4.8515625" style="0" bestFit="1" customWidth="1"/>
    <col min="7" max="7" width="11.28125" style="0" customWidth="1"/>
    <col min="8" max="8" width="6.421875" style="0" customWidth="1"/>
    <col min="9" max="9" width="13.7109375" style="0" customWidth="1"/>
    <col min="10" max="10" width="14.7109375" style="0" customWidth="1"/>
  </cols>
  <sheetData>
    <row r="3" spans="1:10" ht="12.75">
      <c r="A3" s="175" t="s">
        <v>281</v>
      </c>
      <c r="B3" s="175"/>
      <c r="C3" s="175"/>
      <c r="D3" s="175"/>
      <c r="E3" s="175"/>
      <c r="F3" s="175"/>
      <c r="G3" s="175"/>
      <c r="H3" s="175"/>
      <c r="I3" s="173" t="s">
        <v>96</v>
      </c>
      <c r="J3" s="173"/>
    </row>
    <row r="5" spans="1:10" ht="60">
      <c r="A5" s="68" t="s">
        <v>67</v>
      </c>
      <c r="B5" s="68" t="s">
        <v>5</v>
      </c>
      <c r="C5" s="176" t="s">
        <v>1</v>
      </c>
      <c r="D5" s="68" t="s">
        <v>66</v>
      </c>
      <c r="E5" s="68" t="s">
        <v>2</v>
      </c>
      <c r="F5" s="35" t="s">
        <v>233</v>
      </c>
      <c r="G5" s="68" t="s">
        <v>65</v>
      </c>
      <c r="H5" s="68" t="s">
        <v>64</v>
      </c>
      <c r="I5" s="68" t="s">
        <v>63</v>
      </c>
      <c r="J5" s="68" t="s">
        <v>62</v>
      </c>
    </row>
    <row r="6" spans="1:10" ht="180">
      <c r="A6" s="6">
        <v>1</v>
      </c>
      <c r="B6" s="24" t="s">
        <v>247</v>
      </c>
      <c r="C6" s="177" t="s">
        <v>248</v>
      </c>
      <c r="D6" s="11"/>
      <c r="E6" s="8" t="s">
        <v>10</v>
      </c>
      <c r="F6" s="8">
        <v>30</v>
      </c>
      <c r="G6" s="2"/>
      <c r="H6" s="2"/>
      <c r="I6" s="2"/>
      <c r="J6" s="2"/>
    </row>
    <row r="7" spans="7:10" ht="12.75">
      <c r="G7" s="131" t="s">
        <v>11</v>
      </c>
      <c r="I7" s="2">
        <f>SUM(I6)</f>
        <v>0</v>
      </c>
      <c r="J7" s="2">
        <f>I7*1.08</f>
        <v>0</v>
      </c>
    </row>
    <row r="9" ht="12.75">
      <c r="B9" s="5"/>
    </row>
    <row r="10" spans="1:2" ht="12.75">
      <c r="A10" s="37"/>
      <c r="B10" s="5" t="s">
        <v>161</v>
      </c>
    </row>
    <row r="11" spans="1:3" ht="12.75">
      <c r="A11" s="37"/>
      <c r="B11" s="49"/>
      <c r="C11" s="37"/>
    </row>
    <row r="12" spans="1:3" ht="12.75">
      <c r="A12" s="37"/>
      <c r="B12" s="37"/>
      <c r="C12" s="224" t="s">
        <v>250</v>
      </c>
    </row>
    <row r="14" spans="2:3" ht="12.75">
      <c r="B14" s="174"/>
      <c r="C14" s="174"/>
    </row>
    <row r="15" ht="12.75">
      <c r="B15" s="32"/>
    </row>
    <row r="16" ht="12.75">
      <c r="B16" s="32"/>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2:J26"/>
  <sheetViews>
    <sheetView zoomScalePageLayoutView="0" workbookViewId="0" topLeftCell="A1">
      <selection activeCell="G6" sqref="G6"/>
    </sheetView>
  </sheetViews>
  <sheetFormatPr defaultColWidth="9.140625" defaultRowHeight="12.75"/>
  <cols>
    <col min="1" max="1" width="4.7109375" style="218" customWidth="1"/>
    <col min="2" max="2" width="24.421875" style="218" customWidth="1"/>
    <col min="3" max="3" width="40.140625" style="218" customWidth="1"/>
    <col min="4" max="4" width="11.28125" style="218" customWidth="1"/>
    <col min="5" max="5" width="4.140625" style="218" bestFit="1" customWidth="1"/>
    <col min="6" max="7" width="9.140625" style="218" customWidth="1"/>
    <col min="8" max="8" width="4.7109375" style="218" customWidth="1"/>
    <col min="9" max="9" width="15.421875" style="218" customWidth="1"/>
    <col min="10" max="10" width="15.140625" style="218" customWidth="1"/>
    <col min="11" max="12" width="9.140625" style="218" customWidth="1"/>
    <col min="13" max="16384" width="9.140625" style="218" customWidth="1"/>
  </cols>
  <sheetData>
    <row r="2" spans="5:10" ht="12.75">
      <c r="E2" s="268" t="s">
        <v>96</v>
      </c>
      <c r="F2" s="268"/>
      <c r="G2" s="268"/>
      <c r="H2" s="268"/>
      <c r="I2" s="268"/>
      <c r="J2" s="268"/>
    </row>
    <row r="3" spans="1:2" ht="12.75">
      <c r="A3" s="212" t="s">
        <v>282</v>
      </c>
      <c r="B3" s="212"/>
    </row>
    <row r="5" spans="1:10" ht="60">
      <c r="A5" s="226" t="s">
        <v>87</v>
      </c>
      <c r="B5" s="227" t="s">
        <v>5</v>
      </c>
      <c r="C5" s="226" t="s">
        <v>1</v>
      </c>
      <c r="D5" s="227" t="s">
        <v>88</v>
      </c>
      <c r="E5" s="226" t="s">
        <v>89</v>
      </c>
      <c r="F5" s="178" t="s">
        <v>233</v>
      </c>
      <c r="G5" s="228" t="s">
        <v>90</v>
      </c>
      <c r="H5" s="227" t="s">
        <v>91</v>
      </c>
      <c r="I5" s="227" t="s">
        <v>7</v>
      </c>
      <c r="J5" s="227" t="s">
        <v>92</v>
      </c>
    </row>
    <row r="6" spans="1:10" s="215" customFormat="1" ht="24">
      <c r="A6" s="229">
        <v>1</v>
      </c>
      <c r="B6" s="230" t="s">
        <v>256</v>
      </c>
      <c r="C6" s="231" t="s">
        <v>257</v>
      </c>
      <c r="D6" s="232"/>
      <c r="E6" s="229" t="s">
        <v>10</v>
      </c>
      <c r="F6" s="229">
        <v>480</v>
      </c>
      <c r="G6" s="233"/>
      <c r="H6" s="232"/>
      <c r="I6" s="233">
        <f>F6*G6</f>
        <v>0</v>
      </c>
      <c r="J6" s="232"/>
    </row>
    <row r="7" spans="5:10" ht="12.75">
      <c r="E7" s="214"/>
      <c r="F7" s="214"/>
      <c r="G7" s="214" t="s">
        <v>11</v>
      </c>
      <c r="H7" s="214"/>
      <c r="I7" s="233">
        <f>SUM(I6:I6)</f>
        <v>0</v>
      </c>
      <c r="J7" s="232"/>
    </row>
    <row r="8" spans="7:10" ht="12.75">
      <c r="G8" s="215"/>
      <c r="I8" s="220"/>
      <c r="J8" s="219"/>
    </row>
    <row r="9" spans="7:10" ht="12.75">
      <c r="G9" s="215"/>
      <c r="I9" s="220"/>
      <c r="J9" s="219"/>
    </row>
    <row r="10" spans="1:10" ht="12.75">
      <c r="A10" s="212"/>
      <c r="G10" s="215"/>
      <c r="I10" s="220"/>
      <c r="J10" s="219"/>
    </row>
    <row r="11" spans="7:10" ht="12.75">
      <c r="G11" s="215"/>
      <c r="I11" s="219"/>
      <c r="J11" s="219"/>
    </row>
    <row r="12" spans="1:10" ht="15">
      <c r="A12" s="213" t="s">
        <v>162</v>
      </c>
      <c r="B12" s="212"/>
      <c r="C12" s="217"/>
      <c r="G12" s="215"/>
      <c r="I12" s="219"/>
      <c r="J12" s="219"/>
    </row>
    <row r="13" spans="7:10" ht="12.75">
      <c r="G13" s="215"/>
      <c r="I13" s="219"/>
      <c r="J13" s="219"/>
    </row>
    <row r="15" ht="12.75">
      <c r="C15" s="224" t="s">
        <v>250</v>
      </c>
    </row>
    <row r="16" ht="12.75">
      <c r="B16" s="216"/>
    </row>
    <row r="17" spans="2:10" ht="12.75">
      <c r="B17" s="216"/>
      <c r="I17" s="269"/>
      <c r="J17" s="269"/>
    </row>
    <row r="18" spans="9:10" ht="12.75">
      <c r="I18" s="215"/>
      <c r="J18" s="215"/>
    </row>
    <row r="21" ht="12.75">
      <c r="D21" s="221"/>
    </row>
    <row r="26" ht="12.75">
      <c r="H26" s="218" t="s">
        <v>189</v>
      </c>
    </row>
  </sheetData>
  <sheetProtection/>
  <mergeCells count="2">
    <mergeCell ref="E2:J2"/>
    <mergeCell ref="I17:J17"/>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18"/>
  <sheetViews>
    <sheetView zoomScalePageLayoutView="0" workbookViewId="0" topLeftCell="A1">
      <selection activeCell="G5" sqref="G5:G6"/>
    </sheetView>
  </sheetViews>
  <sheetFormatPr defaultColWidth="9.140625" defaultRowHeight="12.75"/>
  <cols>
    <col min="1" max="1" width="4.140625" style="0" customWidth="1"/>
    <col min="2" max="2" width="14.140625" style="0" customWidth="1"/>
    <col min="3" max="3" width="55.57421875" style="0" customWidth="1"/>
    <col min="4" max="4" width="10.7109375" style="0" customWidth="1"/>
    <col min="5" max="5" width="4.140625" style="0" bestFit="1" customWidth="1"/>
    <col min="6" max="6" width="7.7109375" style="0" customWidth="1"/>
    <col min="7" max="7" width="9.140625" style="0" customWidth="1"/>
    <col min="8" max="8" width="5.7109375" style="0" customWidth="1"/>
    <col min="9" max="9" width="14.00390625" style="0" customWidth="1"/>
    <col min="10" max="10" width="14.28125" style="0" customWidth="1"/>
  </cols>
  <sheetData>
    <row r="1" spans="4:10" ht="12.75">
      <c r="D1" s="259" t="s">
        <v>96</v>
      </c>
      <c r="E1" s="259"/>
      <c r="F1" s="259"/>
      <c r="G1" s="259"/>
      <c r="H1" s="259"/>
      <c r="I1" s="259"/>
      <c r="J1" s="259"/>
    </row>
    <row r="2" spans="1:2" ht="12.75">
      <c r="A2" s="5" t="s">
        <v>286</v>
      </c>
      <c r="B2" s="5"/>
    </row>
    <row r="4" spans="1:10" ht="60">
      <c r="A4" s="243" t="s">
        <v>87</v>
      </c>
      <c r="B4" s="56" t="s">
        <v>5</v>
      </c>
      <c r="C4" s="243" t="s">
        <v>1</v>
      </c>
      <c r="D4" s="56" t="s">
        <v>88</v>
      </c>
      <c r="E4" s="243" t="s">
        <v>89</v>
      </c>
      <c r="F4" s="35" t="s">
        <v>233</v>
      </c>
      <c r="G4" s="244" t="s">
        <v>90</v>
      </c>
      <c r="H4" s="56" t="s">
        <v>91</v>
      </c>
      <c r="I4" s="56" t="s">
        <v>7</v>
      </c>
      <c r="J4" s="56" t="s">
        <v>92</v>
      </c>
    </row>
    <row r="5" spans="1:10" s="16" customFormat="1" ht="165.75">
      <c r="A5" s="245">
        <v>1</v>
      </c>
      <c r="B5" s="7" t="s">
        <v>283</v>
      </c>
      <c r="C5" s="246" t="s">
        <v>284</v>
      </c>
      <c r="D5" s="247"/>
      <c r="E5" s="8" t="s">
        <v>10</v>
      </c>
      <c r="F5" s="248">
        <v>75</v>
      </c>
      <c r="G5" s="126"/>
      <c r="H5" s="10"/>
      <c r="I5" s="126">
        <f>F5*G5</f>
        <v>0</v>
      </c>
      <c r="J5" s="10"/>
    </row>
    <row r="6" spans="1:10" s="16" customFormat="1" ht="165.75">
      <c r="A6" s="245">
        <v>2</v>
      </c>
      <c r="B6" s="7" t="s">
        <v>283</v>
      </c>
      <c r="C6" s="249" t="s">
        <v>285</v>
      </c>
      <c r="D6" s="247"/>
      <c r="E6" s="8" t="s">
        <v>10</v>
      </c>
      <c r="F6" s="248">
        <v>75</v>
      </c>
      <c r="G6" s="126"/>
      <c r="H6" s="10"/>
      <c r="I6" s="126">
        <f>F6*G6</f>
        <v>0</v>
      </c>
      <c r="J6" s="10"/>
    </row>
    <row r="7" spans="1:10" s="16" customFormat="1" ht="12.75">
      <c r="A7" s="250"/>
      <c r="B7" s="251"/>
      <c r="C7" s="252"/>
      <c r="D7" s="1"/>
      <c r="E7" s="250"/>
      <c r="F7" s="253"/>
      <c r="G7" s="132" t="s">
        <v>11</v>
      </c>
      <c r="H7" s="132"/>
      <c r="I7" s="126">
        <f>SUM(I5:I6)</f>
        <v>0</v>
      </c>
      <c r="J7" s="254"/>
    </row>
    <row r="9" spans="2:10" ht="12.75">
      <c r="B9" s="5"/>
      <c r="G9" s="16"/>
      <c r="I9" s="1"/>
      <c r="J9" s="1"/>
    </row>
    <row r="10" spans="7:10" ht="12.75">
      <c r="G10" s="16"/>
      <c r="I10" s="1"/>
      <c r="J10" s="1"/>
    </row>
    <row r="11" spans="2:10" ht="12.75">
      <c r="B11" s="5" t="s">
        <v>161</v>
      </c>
      <c r="G11" s="16"/>
      <c r="I11" s="1"/>
      <c r="J11" s="1"/>
    </row>
    <row r="12" spans="7:10" ht="12.75">
      <c r="G12" s="16"/>
      <c r="I12" s="1"/>
      <c r="J12" s="1"/>
    </row>
    <row r="14" ht="12.75">
      <c r="C14" s="16"/>
    </row>
    <row r="15" spans="3:10" ht="12.75">
      <c r="C15" s="224" t="s">
        <v>250</v>
      </c>
      <c r="D15" s="255"/>
      <c r="E15" s="255"/>
      <c r="I15" s="16"/>
      <c r="J15" s="16"/>
    </row>
    <row r="16" spans="2:8" ht="12.75">
      <c r="B16" s="260"/>
      <c r="C16" s="260"/>
      <c r="H16" s="33"/>
    </row>
    <row r="17" ht="12.75">
      <c r="B17" s="32"/>
    </row>
    <row r="18" ht="12.75">
      <c r="B18" s="32"/>
    </row>
  </sheetData>
  <sheetProtection/>
  <mergeCells count="2">
    <mergeCell ref="D1:J1"/>
    <mergeCell ref="B16:C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J17"/>
  <sheetViews>
    <sheetView zoomScalePageLayoutView="0" workbookViewId="0" topLeftCell="A1">
      <selection activeCell="K20" sqref="K20"/>
    </sheetView>
  </sheetViews>
  <sheetFormatPr defaultColWidth="9.140625" defaultRowHeight="12.75"/>
  <cols>
    <col min="1" max="1" width="4.140625" style="0" customWidth="1"/>
    <col min="2" max="2" width="14.140625" style="0" customWidth="1"/>
    <col min="3" max="3" width="55.57421875" style="0" customWidth="1"/>
    <col min="4" max="4" width="10.7109375" style="0" customWidth="1"/>
    <col min="5" max="5" width="4.140625" style="0" bestFit="1" customWidth="1"/>
    <col min="6" max="6" width="7.7109375" style="0" customWidth="1"/>
    <col min="7" max="7" width="9.140625" style="0" customWidth="1"/>
    <col min="8" max="8" width="5.7109375" style="0" customWidth="1"/>
    <col min="9" max="9" width="14.00390625" style="0" customWidth="1"/>
    <col min="10" max="10" width="14.28125" style="0" customWidth="1"/>
  </cols>
  <sheetData>
    <row r="1" spans="4:10" ht="12.75">
      <c r="D1" s="259" t="s">
        <v>96</v>
      </c>
      <c r="E1" s="259"/>
      <c r="F1" s="259"/>
      <c r="G1" s="259"/>
      <c r="H1" s="259"/>
      <c r="I1" s="259"/>
      <c r="J1" s="259"/>
    </row>
    <row r="2" spans="1:2" ht="12.75">
      <c r="A2" s="5" t="s">
        <v>287</v>
      </c>
      <c r="B2" s="5"/>
    </row>
    <row r="4" spans="1:10" ht="60">
      <c r="A4" s="243" t="s">
        <v>87</v>
      </c>
      <c r="B4" s="56" t="s">
        <v>5</v>
      </c>
      <c r="C4" s="243" t="s">
        <v>1</v>
      </c>
      <c r="D4" s="56" t="s">
        <v>88</v>
      </c>
      <c r="E4" s="243" t="s">
        <v>89</v>
      </c>
      <c r="F4" s="35" t="s">
        <v>233</v>
      </c>
      <c r="G4" s="244" t="s">
        <v>90</v>
      </c>
      <c r="H4" s="56" t="s">
        <v>91</v>
      </c>
      <c r="I4" s="56" t="s">
        <v>7</v>
      </c>
      <c r="J4" s="56" t="s">
        <v>92</v>
      </c>
    </row>
    <row r="5" spans="1:10" s="16" customFormat="1" ht="60" customHeight="1">
      <c r="A5" s="245">
        <v>1</v>
      </c>
      <c r="B5" s="7" t="s">
        <v>288</v>
      </c>
      <c r="C5" s="256" t="s">
        <v>289</v>
      </c>
      <c r="D5" s="247"/>
      <c r="E5" s="8" t="s">
        <v>10</v>
      </c>
      <c r="F5" s="248">
        <v>100</v>
      </c>
      <c r="G5" s="126"/>
      <c r="H5" s="10"/>
      <c r="I5" s="126">
        <f>F5*G5</f>
        <v>0</v>
      </c>
      <c r="J5" s="10"/>
    </row>
    <row r="6" spans="1:10" s="16" customFormat="1" ht="12.75">
      <c r="A6" s="250"/>
      <c r="B6" s="251"/>
      <c r="C6" s="252"/>
      <c r="D6" s="1"/>
      <c r="E6" s="250"/>
      <c r="F6" s="253"/>
      <c r="G6" s="132" t="s">
        <v>11</v>
      </c>
      <c r="H6" s="132"/>
      <c r="I6" s="126">
        <f>SUM(I5:I5)</f>
        <v>0</v>
      </c>
      <c r="J6" s="254"/>
    </row>
    <row r="8" spans="2:10" ht="12.75">
      <c r="B8" s="5"/>
      <c r="G8" s="16"/>
      <c r="I8" s="1"/>
      <c r="J8" s="1"/>
    </row>
    <row r="9" spans="7:10" ht="12.75">
      <c r="G9" s="16"/>
      <c r="I9" s="1"/>
      <c r="J9" s="1"/>
    </row>
    <row r="10" spans="2:10" ht="12.75">
      <c r="B10" s="5" t="s">
        <v>161</v>
      </c>
      <c r="G10" s="16"/>
      <c r="I10" s="1"/>
      <c r="J10" s="1"/>
    </row>
    <row r="11" spans="7:10" ht="12.75">
      <c r="G11" s="16"/>
      <c r="I11" s="1"/>
      <c r="J11" s="1"/>
    </row>
    <row r="13" ht="12.75">
      <c r="C13" s="16"/>
    </row>
    <row r="14" spans="3:10" ht="12.75">
      <c r="C14" s="224" t="s">
        <v>250</v>
      </c>
      <c r="D14" s="255"/>
      <c r="E14" s="255"/>
      <c r="I14" s="16"/>
      <c r="J14" s="16"/>
    </row>
    <row r="15" spans="2:8" ht="12.75">
      <c r="B15" s="260"/>
      <c r="C15" s="260"/>
      <c r="H15" s="33"/>
    </row>
    <row r="16" ht="12.75">
      <c r="B16" s="32"/>
    </row>
    <row r="17" ht="12.75">
      <c r="B17" s="32"/>
    </row>
  </sheetData>
  <sheetProtection/>
  <mergeCells count="2">
    <mergeCell ref="D1:J1"/>
    <mergeCell ref="B15:C1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R30" sqref="Q30:R30"/>
    </sheetView>
  </sheetViews>
  <sheetFormatPr defaultColWidth="9.140625" defaultRowHeight="12.75"/>
  <cols>
    <col min="1" max="1" width="5.28125" style="147" customWidth="1"/>
    <col min="2" max="2" width="14.7109375" style="147" customWidth="1"/>
    <col min="3" max="3" width="43.421875" style="147" customWidth="1"/>
    <col min="4" max="4" width="12.00390625" style="147" customWidth="1"/>
    <col min="5" max="5" width="5.00390625" style="147" bestFit="1" customWidth="1"/>
    <col min="6" max="6" width="9.140625" style="147" customWidth="1"/>
    <col min="7" max="7" width="11.28125" style="147" customWidth="1"/>
    <col min="8" max="8" width="6.140625" style="147" customWidth="1"/>
    <col min="9" max="9" width="13.7109375" style="147" customWidth="1"/>
    <col min="10" max="10" width="14.7109375" style="147" customWidth="1"/>
    <col min="11" max="16384" width="9.140625" style="147" customWidth="1"/>
  </cols>
  <sheetData>
    <row r="1" ht="12.75">
      <c r="I1" s="180" t="s">
        <v>96</v>
      </c>
    </row>
    <row r="2" ht="12.75">
      <c r="A2" s="180" t="s">
        <v>290</v>
      </c>
    </row>
    <row r="4" spans="1:10" ht="60">
      <c r="A4" s="148" t="s">
        <v>67</v>
      </c>
      <c r="B4" s="148" t="s">
        <v>5</v>
      </c>
      <c r="C4" s="148" t="s">
        <v>1</v>
      </c>
      <c r="D4" s="148" t="s">
        <v>66</v>
      </c>
      <c r="E4" s="148" t="s">
        <v>2</v>
      </c>
      <c r="F4" s="178" t="s">
        <v>233</v>
      </c>
      <c r="G4" s="148" t="s">
        <v>65</v>
      </c>
      <c r="H4" s="148" t="s">
        <v>64</v>
      </c>
      <c r="I4" s="148" t="s">
        <v>63</v>
      </c>
      <c r="J4" s="148" t="s">
        <v>62</v>
      </c>
    </row>
    <row r="5" spans="1:10" ht="22.5">
      <c r="A5" s="154">
        <v>1</v>
      </c>
      <c r="B5" s="159" t="s">
        <v>122</v>
      </c>
      <c r="C5" s="76" t="s">
        <v>204</v>
      </c>
      <c r="D5" s="159"/>
      <c r="E5" s="154" t="s">
        <v>123</v>
      </c>
      <c r="F5" s="188">
        <v>1</v>
      </c>
      <c r="G5" s="157"/>
      <c r="H5" s="156"/>
      <c r="I5" s="157"/>
      <c r="J5" s="156"/>
    </row>
    <row r="6" spans="1:10" ht="22.5">
      <c r="A6" s="154">
        <v>2</v>
      </c>
      <c r="B6" s="159" t="s">
        <v>228</v>
      </c>
      <c r="C6" s="76" t="s">
        <v>249</v>
      </c>
      <c r="D6" s="159"/>
      <c r="E6" s="154" t="s">
        <v>123</v>
      </c>
      <c r="F6" s="188">
        <v>1</v>
      </c>
      <c r="G6" s="157"/>
      <c r="H6" s="156"/>
      <c r="I6" s="157"/>
      <c r="J6" s="156"/>
    </row>
    <row r="7" spans="1:10" ht="22.5">
      <c r="A7" s="154">
        <v>3</v>
      </c>
      <c r="B7" s="159" t="s">
        <v>228</v>
      </c>
      <c r="C7" s="76" t="s">
        <v>230</v>
      </c>
      <c r="D7" s="159"/>
      <c r="E7" s="154" t="s">
        <v>123</v>
      </c>
      <c r="F7" s="188">
        <v>1</v>
      </c>
      <c r="G7" s="157"/>
      <c r="H7" s="156"/>
      <c r="I7" s="157"/>
      <c r="J7" s="156"/>
    </row>
    <row r="8" spans="1:10" ht="22.5">
      <c r="A8" s="154">
        <v>4</v>
      </c>
      <c r="B8" s="159" t="s">
        <v>228</v>
      </c>
      <c r="C8" s="76" t="s">
        <v>229</v>
      </c>
      <c r="D8" s="159"/>
      <c r="E8" s="154" t="s">
        <v>4</v>
      </c>
      <c r="F8" s="188">
        <v>2</v>
      </c>
      <c r="G8" s="157"/>
      <c r="H8" s="156"/>
      <c r="I8" s="157"/>
      <c r="J8" s="156"/>
    </row>
    <row r="9" spans="6:10" ht="12.75">
      <c r="F9" s="185"/>
      <c r="G9" s="190" t="s">
        <v>11</v>
      </c>
      <c r="H9" s="185"/>
      <c r="I9" s="157">
        <f>SUM(I5:I8)</f>
        <v>0</v>
      </c>
      <c r="J9" s="156"/>
    </row>
    <row r="10" spans="2:10" ht="12.75">
      <c r="B10" s="263"/>
      <c r="C10" s="263"/>
      <c r="G10" s="190"/>
      <c r="I10" s="191"/>
      <c r="J10" s="191"/>
    </row>
    <row r="11" spans="2:10" ht="12.75">
      <c r="B11" s="179"/>
      <c r="C11" s="179"/>
      <c r="G11" s="190"/>
      <c r="I11" s="191"/>
      <c r="J11" s="191"/>
    </row>
    <row r="12" spans="1:10" ht="12.75">
      <c r="A12" s="37"/>
      <c r="B12" s="5" t="s">
        <v>161</v>
      </c>
      <c r="C12" s="37"/>
      <c r="G12" s="190"/>
      <c r="I12" s="191"/>
      <c r="J12" s="191"/>
    </row>
    <row r="13" spans="1:10" ht="12.75">
      <c r="A13" s="37"/>
      <c r="B13" s="49"/>
      <c r="C13"/>
      <c r="G13" s="190"/>
      <c r="I13" s="191"/>
      <c r="J13" s="191"/>
    </row>
    <row r="14" spans="1:3" ht="12.75">
      <c r="A14" s="37"/>
      <c r="B14" s="224" t="s">
        <v>250</v>
      </c>
      <c r="C14" s="37"/>
    </row>
    <row r="15" ht="12.75">
      <c r="B15" s="192"/>
    </row>
    <row r="16" ht="12.75">
      <c r="G16" s="193"/>
    </row>
    <row r="17" spans="2:3" ht="12.75">
      <c r="B17" s="262"/>
      <c r="C17" s="262"/>
    </row>
    <row r="18" ht="12.75">
      <c r="B18" s="194"/>
    </row>
    <row r="19" ht="12.75">
      <c r="B19" s="194"/>
    </row>
  </sheetData>
  <sheetProtection/>
  <mergeCells count="2">
    <mergeCell ref="B10:C10"/>
    <mergeCell ref="B17:C1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32"/>
  <sheetViews>
    <sheetView view="pageLayout" zoomScaleSheetLayoutView="100" workbookViewId="0" topLeftCell="A1">
      <selection activeCell="C9" sqref="C9"/>
    </sheetView>
  </sheetViews>
  <sheetFormatPr defaultColWidth="9.140625" defaultRowHeight="12.75"/>
  <cols>
    <col min="1" max="1" width="4.28125" style="37" customWidth="1"/>
    <col min="2" max="2" width="22.7109375" style="37" customWidth="1"/>
    <col min="3" max="3" width="45.00390625" style="37" customWidth="1"/>
    <col min="4" max="4" width="12.8515625" style="37" customWidth="1"/>
    <col min="5" max="5" width="4.8515625" style="37" bestFit="1" customWidth="1"/>
    <col min="6" max="6" width="8.28125" style="37" customWidth="1"/>
    <col min="7" max="7" width="7.00390625" style="37" customWidth="1"/>
    <col min="8" max="8" width="5.8515625" style="37" customWidth="1"/>
    <col min="9" max="9" width="15.00390625" style="37" customWidth="1"/>
    <col min="10" max="10" width="14.00390625" style="37" customWidth="1"/>
    <col min="11" max="11" width="9.140625" style="37" customWidth="1"/>
    <col min="12" max="12" width="5.8515625" style="37" customWidth="1"/>
    <col min="13" max="16384" width="9.140625" style="37" customWidth="1"/>
  </cols>
  <sheetData>
    <row r="1" spans="1:10" ht="12.75">
      <c r="A1" s="258" t="s">
        <v>96</v>
      </c>
      <c r="B1" s="258"/>
      <c r="C1" s="258"/>
      <c r="D1" s="258"/>
      <c r="E1" s="258"/>
      <c r="F1" s="258"/>
      <c r="G1" s="258"/>
      <c r="H1" s="258"/>
      <c r="I1" s="258"/>
      <c r="J1" s="258"/>
    </row>
    <row r="2" ht="12.75">
      <c r="A2" s="42" t="s">
        <v>268</v>
      </c>
    </row>
    <row r="4" ht="12.75" hidden="1"/>
    <row r="5" spans="1:10" ht="60">
      <c r="A5" s="48" t="s">
        <v>0</v>
      </c>
      <c r="B5" s="43" t="s">
        <v>5</v>
      </c>
      <c r="C5" s="43" t="s">
        <v>1</v>
      </c>
      <c r="D5" s="43" t="s">
        <v>9</v>
      </c>
      <c r="E5" s="43" t="s">
        <v>2</v>
      </c>
      <c r="F5" s="35" t="s">
        <v>233</v>
      </c>
      <c r="G5" s="43" t="s">
        <v>6</v>
      </c>
      <c r="H5" s="43" t="s">
        <v>3</v>
      </c>
      <c r="I5" s="43" t="s">
        <v>7</v>
      </c>
      <c r="J5" s="43" t="s">
        <v>8</v>
      </c>
    </row>
    <row r="6" spans="1:10" ht="24">
      <c r="A6" s="46">
        <v>1</v>
      </c>
      <c r="B6" s="50" t="s">
        <v>56</v>
      </c>
      <c r="C6" s="60" t="s">
        <v>127</v>
      </c>
      <c r="D6" s="43"/>
      <c r="E6" s="44" t="s">
        <v>10</v>
      </c>
      <c r="F6" s="44">
        <v>6000</v>
      </c>
      <c r="G6" s="122"/>
      <c r="H6" s="47"/>
      <c r="I6" s="122">
        <f>F6*G6</f>
        <v>0</v>
      </c>
      <c r="J6" s="47"/>
    </row>
    <row r="7" spans="1:10" ht="24">
      <c r="A7" s="46">
        <v>2</v>
      </c>
      <c r="B7" s="50" t="s">
        <v>55</v>
      </c>
      <c r="C7" s="60" t="s">
        <v>127</v>
      </c>
      <c r="D7" s="43"/>
      <c r="E7" s="44" t="s">
        <v>10</v>
      </c>
      <c r="F7" s="44">
        <v>5200</v>
      </c>
      <c r="G7" s="122"/>
      <c r="H7" s="47"/>
      <c r="I7" s="122">
        <f aca="true" t="shared" si="0" ref="I7:I19">F7*G7</f>
        <v>0</v>
      </c>
      <c r="J7" s="47"/>
    </row>
    <row r="8" spans="1:10" ht="14.25" customHeight="1">
      <c r="A8" s="46">
        <v>3</v>
      </c>
      <c r="B8" s="45" t="s">
        <v>54</v>
      </c>
      <c r="C8" s="60" t="s">
        <v>128</v>
      </c>
      <c r="D8" s="43"/>
      <c r="E8" s="44" t="s">
        <v>10</v>
      </c>
      <c r="F8" s="44">
        <v>4000</v>
      </c>
      <c r="G8" s="122"/>
      <c r="H8" s="47"/>
      <c r="I8" s="122">
        <f t="shared" si="0"/>
        <v>0</v>
      </c>
      <c r="J8" s="47"/>
    </row>
    <row r="9" spans="1:11" s="73" customFormat="1" ht="49.5" customHeight="1">
      <c r="A9" s="46">
        <v>4</v>
      </c>
      <c r="B9" s="78" t="s">
        <v>150</v>
      </c>
      <c r="C9" s="79" t="s">
        <v>159</v>
      </c>
      <c r="D9" s="72"/>
      <c r="E9" s="77" t="s">
        <v>10</v>
      </c>
      <c r="F9" s="77">
        <v>400</v>
      </c>
      <c r="G9" s="124"/>
      <c r="H9" s="123"/>
      <c r="I9" s="122">
        <f t="shared" si="0"/>
        <v>0</v>
      </c>
      <c r="J9" s="123"/>
      <c r="K9" s="81"/>
    </row>
    <row r="10" spans="1:11" ht="14.25" customHeight="1">
      <c r="A10" s="46">
        <v>5</v>
      </c>
      <c r="B10" s="45" t="s">
        <v>52</v>
      </c>
      <c r="C10" s="60" t="s">
        <v>53</v>
      </c>
      <c r="D10" s="43"/>
      <c r="E10" s="44" t="s">
        <v>10</v>
      </c>
      <c r="F10" s="44">
        <v>150</v>
      </c>
      <c r="G10" s="122"/>
      <c r="H10" s="47"/>
      <c r="I10" s="122">
        <f t="shared" si="0"/>
        <v>0</v>
      </c>
      <c r="J10" s="47"/>
      <c r="K10" s="81"/>
    </row>
    <row r="11" spans="1:11" ht="13.5" customHeight="1">
      <c r="A11" s="46">
        <v>6</v>
      </c>
      <c r="B11" s="45" t="s">
        <v>52</v>
      </c>
      <c r="C11" s="60" t="s">
        <v>51</v>
      </c>
      <c r="D11" s="43"/>
      <c r="E11" s="44" t="s">
        <v>10</v>
      </c>
      <c r="F11" s="44">
        <v>700</v>
      </c>
      <c r="G11" s="122"/>
      <c r="H11" s="47"/>
      <c r="I11" s="122">
        <f t="shared" si="0"/>
        <v>0</v>
      </c>
      <c r="J11" s="47"/>
      <c r="K11" s="81"/>
    </row>
    <row r="12" spans="1:10" ht="46.5" customHeight="1">
      <c r="A12" s="46">
        <v>9</v>
      </c>
      <c r="B12" s="45" t="s">
        <v>143</v>
      </c>
      <c r="C12" s="60" t="s">
        <v>144</v>
      </c>
      <c r="D12" s="43"/>
      <c r="E12" s="44" t="s">
        <v>10</v>
      </c>
      <c r="F12" s="44">
        <v>2800</v>
      </c>
      <c r="G12" s="122"/>
      <c r="H12" s="47"/>
      <c r="I12" s="122">
        <f t="shared" si="0"/>
        <v>0</v>
      </c>
      <c r="J12" s="47"/>
    </row>
    <row r="13" spans="1:10" ht="25.5" customHeight="1">
      <c r="A13" s="46">
        <v>10</v>
      </c>
      <c r="B13" s="78" t="s">
        <v>205</v>
      </c>
      <c r="C13" s="71" t="s">
        <v>206</v>
      </c>
      <c r="D13" s="43"/>
      <c r="E13" s="44" t="s">
        <v>10</v>
      </c>
      <c r="F13" s="44">
        <v>500</v>
      </c>
      <c r="G13" s="122"/>
      <c r="H13" s="47"/>
      <c r="I13" s="122">
        <f t="shared" si="0"/>
        <v>0</v>
      </c>
      <c r="J13" s="47"/>
    </row>
    <row r="14" spans="1:10" ht="24.75" customHeight="1">
      <c r="A14" s="46">
        <v>11</v>
      </c>
      <c r="B14" s="45" t="s">
        <v>48</v>
      </c>
      <c r="C14" s="50" t="s">
        <v>50</v>
      </c>
      <c r="D14" s="43"/>
      <c r="E14" s="44" t="s">
        <v>10</v>
      </c>
      <c r="F14" s="44">
        <v>50</v>
      </c>
      <c r="G14" s="122"/>
      <c r="H14" s="47"/>
      <c r="I14" s="122">
        <f t="shared" si="0"/>
        <v>0</v>
      </c>
      <c r="J14" s="47"/>
    </row>
    <row r="15" spans="1:10" ht="16.5" customHeight="1">
      <c r="A15" s="46">
        <v>12</v>
      </c>
      <c r="B15" s="45" t="s">
        <v>48</v>
      </c>
      <c r="C15" s="50" t="s">
        <v>49</v>
      </c>
      <c r="D15" s="43"/>
      <c r="E15" s="44" t="s">
        <v>10</v>
      </c>
      <c r="F15" s="44">
        <v>50</v>
      </c>
      <c r="G15" s="122"/>
      <c r="H15" s="47"/>
      <c r="I15" s="122">
        <f t="shared" si="0"/>
        <v>0</v>
      </c>
      <c r="J15" s="47"/>
    </row>
    <row r="16" spans="1:10" ht="15.75" customHeight="1">
      <c r="A16" s="46">
        <v>13</v>
      </c>
      <c r="B16" s="45" t="s">
        <v>48</v>
      </c>
      <c r="C16" s="50" t="s">
        <v>47</v>
      </c>
      <c r="D16" s="43"/>
      <c r="E16" s="44" t="s">
        <v>10</v>
      </c>
      <c r="F16" s="44">
        <v>750</v>
      </c>
      <c r="G16" s="122"/>
      <c r="H16" s="47"/>
      <c r="I16" s="122">
        <f t="shared" si="0"/>
        <v>0</v>
      </c>
      <c r="J16" s="47"/>
    </row>
    <row r="17" spans="1:10" ht="24" customHeight="1">
      <c r="A17" s="46">
        <v>14</v>
      </c>
      <c r="B17" s="45" t="s">
        <v>46</v>
      </c>
      <c r="C17" s="60" t="s">
        <v>45</v>
      </c>
      <c r="D17" s="43"/>
      <c r="E17" s="44" t="s">
        <v>10</v>
      </c>
      <c r="F17" s="44">
        <v>1200</v>
      </c>
      <c r="G17" s="122"/>
      <c r="H17" s="47"/>
      <c r="I17" s="122">
        <f t="shared" si="0"/>
        <v>0</v>
      </c>
      <c r="J17" s="47"/>
    </row>
    <row r="18" spans="1:10" ht="15.75" customHeight="1">
      <c r="A18" s="46">
        <v>15</v>
      </c>
      <c r="B18" s="45" t="s">
        <v>44</v>
      </c>
      <c r="C18" s="50" t="s">
        <v>43</v>
      </c>
      <c r="D18" s="43"/>
      <c r="E18" s="44" t="s">
        <v>10</v>
      </c>
      <c r="F18" s="44">
        <v>500</v>
      </c>
      <c r="G18" s="122"/>
      <c r="H18" s="47"/>
      <c r="I18" s="122">
        <f t="shared" si="0"/>
        <v>0</v>
      </c>
      <c r="J18" s="47"/>
    </row>
    <row r="19" spans="1:11" ht="24" customHeight="1">
      <c r="A19" s="46">
        <v>19</v>
      </c>
      <c r="B19" s="78" t="s">
        <v>151</v>
      </c>
      <c r="C19" s="71" t="s">
        <v>152</v>
      </c>
      <c r="D19" s="72"/>
      <c r="E19" s="77" t="s">
        <v>10</v>
      </c>
      <c r="F19" s="77">
        <v>250</v>
      </c>
      <c r="G19" s="122"/>
      <c r="H19" s="47"/>
      <c r="I19" s="122">
        <f t="shared" si="0"/>
        <v>0</v>
      </c>
      <c r="J19" s="47"/>
      <c r="K19" s="82"/>
    </row>
    <row r="20" spans="7:11" ht="15.75">
      <c r="G20" s="49" t="s">
        <v>11</v>
      </c>
      <c r="H20" s="117"/>
      <c r="I20" s="122">
        <f>SUM(I6:I19)</f>
        <v>0</v>
      </c>
      <c r="J20" s="125"/>
      <c r="K20" s="82"/>
    </row>
    <row r="21" spans="7:10" ht="12.75">
      <c r="G21" s="42"/>
      <c r="I21" s="41"/>
      <c r="J21" s="41"/>
    </row>
    <row r="22" spans="2:10" ht="12.75">
      <c r="B22" s="5" t="s">
        <v>161</v>
      </c>
      <c r="G22" s="42"/>
      <c r="I22" s="41"/>
      <c r="J22" s="41"/>
    </row>
    <row r="23" spans="2:10" ht="12.75">
      <c r="B23" s="49"/>
      <c r="C23"/>
      <c r="G23" s="42"/>
      <c r="I23" s="41"/>
      <c r="J23" s="41"/>
    </row>
    <row r="24" spans="2:10" ht="12.75">
      <c r="B24" s="224" t="s">
        <v>250</v>
      </c>
      <c r="G24" s="42"/>
      <c r="I24" s="41"/>
      <c r="J24" s="41"/>
    </row>
    <row r="25" spans="2:10" ht="12.75">
      <c r="B25" s="5"/>
      <c r="C25"/>
      <c r="G25" s="42"/>
      <c r="I25" s="41"/>
      <c r="J25" s="41"/>
    </row>
    <row r="26" spans="2:10" ht="12.75">
      <c r="B26" s="49"/>
      <c r="G26" s="42"/>
      <c r="I26" s="41"/>
      <c r="J26" s="41"/>
    </row>
    <row r="27" spans="9:10" ht="12.75">
      <c r="I27" s="41"/>
      <c r="J27" s="41"/>
    </row>
    <row r="28" spans="2:10" ht="12.75">
      <c r="B28" s="40"/>
      <c r="I28" s="41"/>
      <c r="J28" s="41"/>
    </row>
    <row r="29" spans="9:10" ht="12.75">
      <c r="I29" s="164"/>
      <c r="J29" s="41"/>
    </row>
    <row r="30" spans="2:3" ht="12.75">
      <c r="B30" s="257"/>
      <c r="C30" s="257"/>
    </row>
    <row r="31" ht="12.75">
      <c r="B31" s="38"/>
    </row>
    <row r="32" ht="12.75">
      <c r="B32" s="38"/>
    </row>
  </sheetData>
  <sheetProtection/>
  <mergeCells count="2">
    <mergeCell ref="B30:C30"/>
    <mergeCell ref="A1:J1"/>
  </mergeCells>
  <printOptions/>
  <pageMargins left="0.4724409448818898" right="0.35433070866141736" top="0.7874015748031497" bottom="0.3937007874015748" header="0" footer="0"/>
  <pageSetup fitToHeight="2" fitToWidth="2"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0"/>
  </sheetPr>
  <dimension ref="A1:J52"/>
  <sheetViews>
    <sheetView view="pageLayout" zoomScale="0" zoomScaleSheetLayoutView="100" zoomScalePageLayoutView="0" workbookViewId="0" topLeftCell="A1">
      <selection activeCell="A3" sqref="A3"/>
    </sheetView>
  </sheetViews>
  <sheetFormatPr defaultColWidth="9.140625" defaultRowHeight="12.75"/>
  <cols>
    <col min="1" max="1" width="4.28125" style="0" customWidth="1"/>
    <col min="2" max="2" width="19.421875" style="0" customWidth="1"/>
    <col min="3" max="3" width="50.140625" style="0" customWidth="1"/>
    <col min="4" max="4" width="12.57421875" style="0" customWidth="1"/>
    <col min="5" max="5" width="4.8515625" style="0" bestFit="1" customWidth="1"/>
    <col min="6" max="6" width="7.57421875" style="0" customWidth="1"/>
    <col min="7" max="7" width="9.140625" style="0" bestFit="1" customWidth="1"/>
    <col min="8" max="8" width="5.8515625" style="0" customWidth="1"/>
    <col min="9" max="9" width="15.140625" style="0" customWidth="1"/>
    <col min="10" max="10" width="15.8515625" style="0" customWidth="1"/>
    <col min="12" max="12" width="5.8515625" style="0" customWidth="1"/>
  </cols>
  <sheetData>
    <row r="1" spans="1:10" ht="12.75">
      <c r="A1" s="259" t="s">
        <v>96</v>
      </c>
      <c r="B1" s="259"/>
      <c r="C1" s="259"/>
      <c r="D1" s="259"/>
      <c r="E1" s="259"/>
      <c r="F1" s="259"/>
      <c r="G1" s="259"/>
      <c r="H1" s="259"/>
      <c r="I1" s="259"/>
      <c r="J1" s="259"/>
    </row>
    <row r="2" ht="12.75">
      <c r="A2" s="5" t="s">
        <v>269</v>
      </c>
    </row>
    <row r="4" ht="12.75" hidden="1"/>
    <row r="5" spans="1:10" ht="60">
      <c r="A5" s="3" t="s">
        <v>0</v>
      </c>
      <c r="B5" s="4" t="s">
        <v>5</v>
      </c>
      <c r="C5" s="4" t="s">
        <v>1</v>
      </c>
      <c r="D5" s="4" t="s">
        <v>9</v>
      </c>
      <c r="E5" s="4" t="s">
        <v>2</v>
      </c>
      <c r="F5" s="35" t="s">
        <v>233</v>
      </c>
      <c r="G5" s="4" t="s">
        <v>6</v>
      </c>
      <c r="H5" s="4" t="s">
        <v>3</v>
      </c>
      <c r="I5" s="4" t="s">
        <v>7</v>
      </c>
      <c r="J5" s="4" t="s">
        <v>8</v>
      </c>
    </row>
    <row r="6" spans="1:10" ht="21.75" customHeight="1">
      <c r="A6" s="18">
        <v>1</v>
      </c>
      <c r="B6" s="17" t="s">
        <v>16</v>
      </c>
      <c r="C6" s="59" t="s">
        <v>97</v>
      </c>
      <c r="D6" s="4"/>
      <c r="E6" s="19" t="s">
        <v>4</v>
      </c>
      <c r="F6" s="19">
        <v>1</v>
      </c>
      <c r="G6" s="129"/>
      <c r="H6" s="56"/>
      <c r="I6" s="129"/>
      <c r="J6" s="56"/>
    </row>
    <row r="7" spans="1:10" ht="24" customHeight="1">
      <c r="A7" s="18">
        <v>2</v>
      </c>
      <c r="B7" s="17" t="s">
        <v>16</v>
      </c>
      <c r="C7" s="59" t="s">
        <v>98</v>
      </c>
      <c r="D7" s="4"/>
      <c r="E7" s="34" t="s">
        <v>4</v>
      </c>
      <c r="F7" s="19">
        <v>6</v>
      </c>
      <c r="G7" s="129"/>
      <c r="H7" s="56"/>
      <c r="I7" s="129"/>
      <c r="J7" s="56"/>
    </row>
    <row r="8" spans="1:10" ht="24" customHeight="1">
      <c r="A8" s="18">
        <v>3</v>
      </c>
      <c r="B8" s="17" t="s">
        <v>16</v>
      </c>
      <c r="C8" s="59" t="s">
        <v>99</v>
      </c>
      <c r="D8" s="4"/>
      <c r="E8" s="34" t="s">
        <v>4</v>
      </c>
      <c r="F8" s="19">
        <v>3</v>
      </c>
      <c r="G8" s="129"/>
      <c r="H8" s="56"/>
      <c r="I8" s="129"/>
      <c r="J8" s="56"/>
    </row>
    <row r="9" spans="1:10" ht="24" customHeight="1">
      <c r="A9" s="18">
        <v>4</v>
      </c>
      <c r="B9" s="17" t="s">
        <v>16</v>
      </c>
      <c r="C9" s="59" t="s">
        <v>100</v>
      </c>
      <c r="D9" s="4"/>
      <c r="E9" s="19" t="s">
        <v>4</v>
      </c>
      <c r="F9" s="19">
        <v>1</v>
      </c>
      <c r="G9" s="129"/>
      <c r="H9" s="56"/>
      <c r="I9" s="129"/>
      <c r="J9" s="56"/>
    </row>
    <row r="10" spans="1:10" ht="22.5" customHeight="1">
      <c r="A10" s="18">
        <v>5</v>
      </c>
      <c r="B10" s="17" t="s">
        <v>16</v>
      </c>
      <c r="C10" s="59" t="s">
        <v>101</v>
      </c>
      <c r="D10" s="4"/>
      <c r="E10" s="34" t="s">
        <v>4</v>
      </c>
      <c r="F10" s="19">
        <v>7</v>
      </c>
      <c r="G10" s="129"/>
      <c r="H10" s="56"/>
      <c r="I10" s="129"/>
      <c r="J10" s="56"/>
    </row>
    <row r="11" spans="1:10" ht="22.5" customHeight="1">
      <c r="A11" s="18">
        <v>6</v>
      </c>
      <c r="B11" s="17" t="s">
        <v>16</v>
      </c>
      <c r="C11" s="59" t="s">
        <v>102</v>
      </c>
      <c r="D11" s="4"/>
      <c r="E11" s="34" t="s">
        <v>4</v>
      </c>
      <c r="F11" s="19">
        <v>4</v>
      </c>
      <c r="G11" s="129"/>
      <c r="H11" s="56"/>
      <c r="I11" s="129"/>
      <c r="J11" s="56"/>
    </row>
    <row r="12" spans="1:10" ht="24.75" customHeight="1">
      <c r="A12" s="18">
        <v>7</v>
      </c>
      <c r="B12" s="17" t="s">
        <v>16</v>
      </c>
      <c r="C12" s="59" t="s">
        <v>103</v>
      </c>
      <c r="D12" s="4"/>
      <c r="E12" s="19" t="s">
        <v>4</v>
      </c>
      <c r="F12" s="19">
        <v>2</v>
      </c>
      <c r="G12" s="129"/>
      <c r="H12" s="56"/>
      <c r="I12" s="129"/>
      <c r="J12" s="56"/>
    </row>
    <row r="13" spans="1:10" ht="26.25" customHeight="1">
      <c r="A13" s="18">
        <v>8</v>
      </c>
      <c r="B13" s="17" t="s">
        <v>16</v>
      </c>
      <c r="C13" s="59" t="s">
        <v>104</v>
      </c>
      <c r="D13" s="4"/>
      <c r="E13" s="34" t="s">
        <v>4</v>
      </c>
      <c r="F13" s="19">
        <v>2</v>
      </c>
      <c r="G13" s="129"/>
      <c r="H13" s="56"/>
      <c r="I13" s="129"/>
      <c r="J13" s="56"/>
    </row>
    <row r="14" spans="1:10" ht="72" customHeight="1">
      <c r="A14" s="18">
        <v>9</v>
      </c>
      <c r="B14" s="17" t="s">
        <v>24</v>
      </c>
      <c r="C14" s="59" t="s">
        <v>105</v>
      </c>
      <c r="D14" s="4"/>
      <c r="E14" s="19" t="s">
        <v>14</v>
      </c>
      <c r="F14" s="19">
        <v>2</v>
      </c>
      <c r="G14" s="129"/>
      <c r="H14" s="56"/>
      <c r="I14" s="129"/>
      <c r="J14" s="56"/>
    </row>
    <row r="15" spans="1:10" ht="24" customHeight="1">
      <c r="A15" s="18">
        <v>10</v>
      </c>
      <c r="B15" s="17" t="s">
        <v>24</v>
      </c>
      <c r="C15" s="24" t="s">
        <v>31</v>
      </c>
      <c r="D15" s="4"/>
      <c r="E15" s="19" t="s">
        <v>14</v>
      </c>
      <c r="F15" s="19">
        <v>16</v>
      </c>
      <c r="G15" s="129"/>
      <c r="H15" s="56"/>
      <c r="I15" s="129"/>
      <c r="J15" s="56"/>
    </row>
    <row r="16" spans="1:10" ht="24">
      <c r="A16" s="18">
        <v>11</v>
      </c>
      <c r="B16" s="17" t="s">
        <v>24</v>
      </c>
      <c r="C16" s="24" t="s">
        <v>78</v>
      </c>
      <c r="D16" s="4"/>
      <c r="E16" s="19" t="s">
        <v>14</v>
      </c>
      <c r="F16" s="19">
        <v>20</v>
      </c>
      <c r="G16" s="129"/>
      <c r="H16" s="56"/>
      <c r="I16" s="129"/>
      <c r="J16" s="56"/>
    </row>
    <row r="17" spans="1:10" ht="24">
      <c r="A17" s="18">
        <v>12</v>
      </c>
      <c r="B17" s="17" t="s">
        <v>24</v>
      </c>
      <c r="C17" s="24" t="s">
        <v>79</v>
      </c>
      <c r="D17" s="4"/>
      <c r="E17" s="19" t="s">
        <v>14</v>
      </c>
      <c r="F17" s="19">
        <v>12</v>
      </c>
      <c r="G17" s="129"/>
      <c r="H17" s="56"/>
      <c r="I17" s="129"/>
      <c r="J17" s="56"/>
    </row>
    <row r="18" spans="1:10" ht="24">
      <c r="A18" s="18">
        <v>13</v>
      </c>
      <c r="B18" s="17" t="s">
        <v>24</v>
      </c>
      <c r="C18" s="24" t="s">
        <v>80</v>
      </c>
      <c r="D18" s="4"/>
      <c r="E18" s="19" t="s">
        <v>14</v>
      </c>
      <c r="F18" s="19">
        <v>16</v>
      </c>
      <c r="G18" s="129"/>
      <c r="H18" s="56"/>
      <c r="I18" s="129"/>
      <c r="J18" s="56"/>
    </row>
    <row r="19" spans="1:10" ht="24">
      <c r="A19" s="18">
        <v>14</v>
      </c>
      <c r="B19" s="17" t="s">
        <v>24</v>
      </c>
      <c r="C19" s="24" t="s">
        <v>81</v>
      </c>
      <c r="D19" s="4"/>
      <c r="E19" s="19" t="s">
        <v>14</v>
      </c>
      <c r="F19" s="19">
        <v>20</v>
      </c>
      <c r="G19" s="129"/>
      <c r="H19" s="56"/>
      <c r="I19" s="129"/>
      <c r="J19" s="56"/>
    </row>
    <row r="20" spans="1:10" ht="24">
      <c r="A20" s="18">
        <v>15</v>
      </c>
      <c r="B20" s="17" t="s">
        <v>24</v>
      </c>
      <c r="C20" s="24" t="s">
        <v>82</v>
      </c>
      <c r="D20" s="4"/>
      <c r="E20" s="19" t="s">
        <v>14</v>
      </c>
      <c r="F20" s="19">
        <v>4</v>
      </c>
      <c r="G20" s="129"/>
      <c r="H20" s="56"/>
      <c r="I20" s="129"/>
      <c r="J20" s="56"/>
    </row>
    <row r="21" spans="1:10" ht="24">
      <c r="A21" s="18">
        <v>16</v>
      </c>
      <c r="B21" s="17" t="s">
        <v>24</v>
      </c>
      <c r="C21" s="24" t="s">
        <v>83</v>
      </c>
      <c r="D21" s="4"/>
      <c r="E21" s="19" t="s">
        <v>14</v>
      </c>
      <c r="F21" s="19">
        <v>4</v>
      </c>
      <c r="G21" s="129"/>
      <c r="H21" s="56"/>
      <c r="I21" s="129"/>
      <c r="J21" s="56"/>
    </row>
    <row r="22" spans="1:10" ht="24">
      <c r="A22" s="18">
        <v>17</v>
      </c>
      <c r="B22" s="17" t="s">
        <v>24</v>
      </c>
      <c r="C22" s="24" t="s">
        <v>84</v>
      </c>
      <c r="D22" s="4"/>
      <c r="E22" s="19" t="s">
        <v>14</v>
      </c>
      <c r="F22" s="19">
        <v>2</v>
      </c>
      <c r="G22" s="129"/>
      <c r="H22" s="56"/>
      <c r="I22" s="129"/>
      <c r="J22" s="56"/>
    </row>
    <row r="23" spans="1:10" ht="24">
      <c r="A23" s="18">
        <v>18</v>
      </c>
      <c r="B23" s="17" t="s">
        <v>24</v>
      </c>
      <c r="C23" s="24" t="s">
        <v>85</v>
      </c>
      <c r="D23" s="4"/>
      <c r="E23" s="34" t="s">
        <v>14</v>
      </c>
      <c r="F23" s="19">
        <v>2</v>
      </c>
      <c r="G23" s="129"/>
      <c r="H23" s="56"/>
      <c r="I23" s="129"/>
      <c r="J23" s="56"/>
    </row>
    <row r="24" spans="1:10" ht="72.75" customHeight="1">
      <c r="A24" s="18">
        <v>19</v>
      </c>
      <c r="B24" s="17" t="s">
        <v>25</v>
      </c>
      <c r="C24" s="59" t="s">
        <v>165</v>
      </c>
      <c r="D24" s="4"/>
      <c r="E24" s="19" t="s">
        <v>14</v>
      </c>
      <c r="F24" s="19">
        <v>1</v>
      </c>
      <c r="G24" s="129"/>
      <c r="H24" s="56"/>
      <c r="I24" s="129"/>
      <c r="J24" s="56"/>
    </row>
    <row r="25" spans="1:10" ht="60" customHeight="1">
      <c r="A25" s="18">
        <v>20</v>
      </c>
      <c r="B25" s="24" t="s">
        <v>68</v>
      </c>
      <c r="C25" s="59" t="s">
        <v>226</v>
      </c>
      <c r="D25" s="2"/>
      <c r="E25" s="8" t="s">
        <v>14</v>
      </c>
      <c r="F25" s="19">
        <v>10</v>
      </c>
      <c r="G25" s="130"/>
      <c r="H25" s="9"/>
      <c r="I25" s="129"/>
      <c r="J25" s="9"/>
    </row>
    <row r="26" spans="1:10" ht="28.5" customHeight="1">
      <c r="A26" s="18">
        <v>21</v>
      </c>
      <c r="B26" s="24" t="s">
        <v>68</v>
      </c>
      <c r="C26" s="24" t="s">
        <v>225</v>
      </c>
      <c r="D26" s="2"/>
      <c r="E26" s="8" t="s">
        <v>14</v>
      </c>
      <c r="F26" s="19">
        <v>2</v>
      </c>
      <c r="G26" s="130"/>
      <c r="H26" s="9"/>
      <c r="I26" s="129"/>
      <c r="J26" s="9"/>
    </row>
    <row r="27" spans="1:10" ht="34.5" customHeight="1">
      <c r="A27" s="18">
        <v>22</v>
      </c>
      <c r="B27" s="24" t="s">
        <v>69</v>
      </c>
      <c r="C27" s="59" t="s">
        <v>70</v>
      </c>
      <c r="D27" s="2"/>
      <c r="E27" s="8" t="s">
        <v>10</v>
      </c>
      <c r="F27" s="19">
        <v>1000</v>
      </c>
      <c r="G27" s="130"/>
      <c r="H27" s="9"/>
      <c r="I27" s="129"/>
      <c r="J27" s="9"/>
    </row>
    <row r="28" spans="1:10" ht="35.25" customHeight="1">
      <c r="A28" s="18">
        <v>23</v>
      </c>
      <c r="B28" s="24" t="s">
        <v>69</v>
      </c>
      <c r="C28" s="59" t="s">
        <v>71</v>
      </c>
      <c r="D28" s="2"/>
      <c r="E28" s="8" t="s">
        <v>10</v>
      </c>
      <c r="F28" s="19">
        <v>1000</v>
      </c>
      <c r="G28" s="130"/>
      <c r="H28" s="9"/>
      <c r="I28" s="129"/>
      <c r="J28" s="9"/>
    </row>
    <row r="29" spans="1:10" ht="35.25" customHeight="1">
      <c r="A29" s="18">
        <v>24</v>
      </c>
      <c r="B29" s="24" t="s">
        <v>69</v>
      </c>
      <c r="C29" s="59" t="s">
        <v>72</v>
      </c>
      <c r="D29" s="2"/>
      <c r="E29" s="8" t="s">
        <v>10</v>
      </c>
      <c r="F29" s="19">
        <v>1000</v>
      </c>
      <c r="G29" s="130"/>
      <c r="H29" s="9"/>
      <c r="I29" s="129"/>
      <c r="J29" s="9"/>
    </row>
    <row r="30" spans="1:10" ht="33.75" customHeight="1">
      <c r="A30" s="18">
        <v>25</v>
      </c>
      <c r="B30" s="24" t="s">
        <v>69</v>
      </c>
      <c r="C30" s="59" t="s">
        <v>73</v>
      </c>
      <c r="D30" s="2"/>
      <c r="E30" s="8" t="s">
        <v>10</v>
      </c>
      <c r="F30" s="19">
        <v>1000</v>
      </c>
      <c r="G30" s="130"/>
      <c r="H30" s="9"/>
      <c r="I30" s="129"/>
      <c r="J30" s="9"/>
    </row>
    <row r="31" spans="1:10" ht="36.75" customHeight="1">
      <c r="A31" s="18">
        <v>26</v>
      </c>
      <c r="B31" s="24" t="s">
        <v>69</v>
      </c>
      <c r="C31" s="59" t="s">
        <v>74</v>
      </c>
      <c r="D31" s="2"/>
      <c r="E31" s="8" t="s">
        <v>10</v>
      </c>
      <c r="F31" s="19">
        <v>1000</v>
      </c>
      <c r="G31" s="130"/>
      <c r="H31" s="9"/>
      <c r="I31" s="129"/>
      <c r="J31" s="9"/>
    </row>
    <row r="32" spans="1:10" ht="36.75" customHeight="1">
      <c r="A32" s="18">
        <v>27</v>
      </c>
      <c r="B32" s="24" t="s">
        <v>69</v>
      </c>
      <c r="C32" s="59" t="s">
        <v>75</v>
      </c>
      <c r="D32" s="2"/>
      <c r="E32" s="8" t="s">
        <v>10</v>
      </c>
      <c r="F32" s="19">
        <v>1000</v>
      </c>
      <c r="G32" s="130"/>
      <c r="H32" s="9"/>
      <c r="I32" s="129"/>
      <c r="J32" s="9"/>
    </row>
    <row r="33" spans="1:10" ht="84" customHeight="1">
      <c r="A33" s="18">
        <v>28</v>
      </c>
      <c r="B33" s="162" t="s">
        <v>244</v>
      </c>
      <c r="C33" s="162" t="s">
        <v>245</v>
      </c>
      <c r="D33" s="2"/>
      <c r="E33" s="8" t="s">
        <v>4</v>
      </c>
      <c r="F33" s="19">
        <v>1</v>
      </c>
      <c r="G33" s="130"/>
      <c r="H33" s="9"/>
      <c r="I33" s="129"/>
      <c r="J33" s="9"/>
    </row>
    <row r="34" spans="1:10" ht="18.75" customHeight="1">
      <c r="A34" s="18">
        <v>29</v>
      </c>
      <c r="B34" s="24" t="s">
        <v>76</v>
      </c>
      <c r="C34" s="7" t="s">
        <v>77</v>
      </c>
      <c r="D34" s="2"/>
      <c r="E34" s="8" t="s">
        <v>4</v>
      </c>
      <c r="F34" s="19">
        <v>3</v>
      </c>
      <c r="G34" s="130"/>
      <c r="H34" s="9"/>
      <c r="I34" s="129"/>
      <c r="J34" s="9"/>
    </row>
    <row r="35" spans="1:10" ht="25.5" customHeight="1">
      <c r="A35" s="18">
        <v>30</v>
      </c>
      <c r="B35" s="162" t="s">
        <v>242</v>
      </c>
      <c r="C35" s="163" t="s">
        <v>243</v>
      </c>
      <c r="D35" s="2"/>
      <c r="E35" s="8" t="s">
        <v>14</v>
      </c>
      <c r="F35" s="19">
        <v>6</v>
      </c>
      <c r="G35" s="130"/>
      <c r="H35" s="9"/>
      <c r="I35" s="129"/>
      <c r="J35" s="9"/>
    </row>
    <row r="36" spans="1:10" ht="24.75" customHeight="1">
      <c r="A36" s="18">
        <v>31</v>
      </c>
      <c r="B36" s="17" t="s">
        <v>26</v>
      </c>
      <c r="C36" s="11" t="s">
        <v>27</v>
      </c>
      <c r="D36" s="2"/>
      <c r="E36" s="21" t="s">
        <v>14</v>
      </c>
      <c r="F36" s="19">
        <v>60</v>
      </c>
      <c r="G36" s="130"/>
      <c r="H36" s="9"/>
      <c r="I36" s="129"/>
      <c r="J36" s="9"/>
    </row>
    <row r="37" spans="1:10" ht="12.75">
      <c r="A37" s="28"/>
      <c r="B37" s="1"/>
      <c r="C37" s="1"/>
      <c r="D37" s="1"/>
      <c r="E37" s="1"/>
      <c r="F37" s="1"/>
      <c r="G37" s="127" t="s">
        <v>11</v>
      </c>
      <c r="H37" s="128"/>
      <c r="I37" s="65">
        <f>SUM(I6:I36)</f>
        <v>0</v>
      </c>
      <c r="J37" s="10"/>
    </row>
    <row r="38" spans="1:10" ht="12.75">
      <c r="A38" s="25"/>
      <c r="B38" s="22"/>
      <c r="C38" s="1"/>
      <c r="D38" s="1"/>
      <c r="E38" s="1"/>
      <c r="F38" s="1"/>
      <c r="G38" s="22"/>
      <c r="H38" s="1"/>
      <c r="I38" s="66"/>
      <c r="J38" s="1"/>
    </row>
    <row r="39" spans="4:10" ht="12.75">
      <c r="D39" s="1"/>
      <c r="E39" s="1"/>
      <c r="F39" s="1"/>
      <c r="G39" s="22"/>
      <c r="H39" s="1"/>
      <c r="I39" s="1"/>
      <c r="J39" s="1"/>
    </row>
    <row r="40" spans="1:10" ht="12.75">
      <c r="A40" s="25"/>
      <c r="B40" s="26" t="s">
        <v>166</v>
      </c>
      <c r="C40" s="1"/>
      <c r="D40" s="1"/>
      <c r="E40" s="1"/>
      <c r="F40" s="1"/>
      <c r="G40" s="22"/>
      <c r="H40" s="1"/>
      <c r="I40" s="1"/>
      <c r="J40" s="1"/>
    </row>
    <row r="41" spans="1:10" ht="12.75">
      <c r="A41" s="1"/>
      <c r="B41" s="27" t="s">
        <v>28</v>
      </c>
      <c r="C41" s="27"/>
      <c r="D41" s="27"/>
      <c r="E41" s="27"/>
      <c r="F41" s="27"/>
      <c r="G41" s="27"/>
      <c r="H41" s="27"/>
      <c r="I41" s="27"/>
      <c r="J41" s="27"/>
    </row>
    <row r="42" spans="1:10" ht="12.75">
      <c r="A42" s="1"/>
      <c r="B42" s="27" t="s">
        <v>29</v>
      </c>
      <c r="C42" s="27"/>
      <c r="D42" s="27"/>
      <c r="E42" s="27"/>
      <c r="F42" s="27"/>
      <c r="G42" s="27"/>
      <c r="H42" s="27"/>
      <c r="I42" s="27"/>
      <c r="J42" s="27"/>
    </row>
    <row r="43" spans="1:10" ht="12.75">
      <c r="A43" s="1"/>
      <c r="B43" s="26" t="s">
        <v>227</v>
      </c>
      <c r="C43" s="1"/>
      <c r="D43" s="1"/>
      <c r="E43" s="1"/>
      <c r="F43" s="1"/>
      <c r="G43" s="1"/>
      <c r="H43" s="1"/>
      <c r="I43" s="1"/>
      <c r="J43" s="1"/>
    </row>
    <row r="44" spans="1:10" ht="12.75">
      <c r="A44" s="1"/>
      <c r="B44" s="27" t="s">
        <v>30</v>
      </c>
      <c r="C44" s="27"/>
      <c r="D44" s="27"/>
      <c r="E44" s="27"/>
      <c r="F44" s="27"/>
      <c r="G44" s="27"/>
      <c r="H44" s="27"/>
      <c r="I44" s="27"/>
      <c r="J44" s="27"/>
    </row>
    <row r="45" spans="1:10" ht="12.75">
      <c r="A45" s="1"/>
      <c r="B45" s="94" t="s">
        <v>187</v>
      </c>
      <c r="C45" s="27"/>
      <c r="D45" s="27"/>
      <c r="E45" s="27"/>
      <c r="F45" s="27"/>
      <c r="G45" s="27"/>
      <c r="H45" s="27"/>
      <c r="I45" s="27"/>
      <c r="J45" s="27"/>
    </row>
    <row r="46" spans="1:10" ht="12.75">
      <c r="A46" s="1"/>
      <c r="B46" s="94" t="s">
        <v>188</v>
      </c>
      <c r="C46" s="27"/>
      <c r="D46" s="27"/>
      <c r="E46" s="27"/>
      <c r="F46" s="27"/>
      <c r="G46" s="27"/>
      <c r="H46" s="27"/>
      <c r="I46" s="27"/>
      <c r="J46" s="27"/>
    </row>
    <row r="47" spans="1:10" ht="12.75">
      <c r="A47" s="1"/>
      <c r="B47" s="27"/>
      <c r="C47" s="27"/>
      <c r="D47" s="27"/>
      <c r="E47" s="27"/>
      <c r="F47" s="27"/>
      <c r="G47" s="27"/>
      <c r="H47" s="27"/>
      <c r="I47" s="27"/>
      <c r="J47" s="27"/>
    </row>
    <row r="48" spans="1:3" ht="12.75">
      <c r="A48" s="37"/>
      <c r="B48" s="5" t="s">
        <v>161</v>
      </c>
      <c r="C48" s="37"/>
    </row>
    <row r="49" spans="1:2" ht="12.75">
      <c r="A49" s="37"/>
      <c r="B49" s="49"/>
    </row>
    <row r="50" spans="1:3" ht="12.75">
      <c r="A50" s="37"/>
      <c r="B50" s="224" t="s">
        <v>250</v>
      </c>
      <c r="C50" s="37"/>
    </row>
    <row r="51" ht="12.75">
      <c r="C51" s="15"/>
    </row>
    <row r="52" ht="12.75">
      <c r="I52" s="33"/>
    </row>
  </sheetData>
  <sheetProtection/>
  <mergeCells count="1">
    <mergeCell ref="A1:J1"/>
  </mergeCells>
  <printOptions/>
  <pageMargins left="0.4724409448818898" right="0.35433070866141736" top="0.7874015748031497" bottom="0.3937007874015748" header="0" footer="0"/>
  <pageSetup fitToHeight="5" fitToWidth="5" horizontalDpi="600" verticalDpi="600" orientation="landscape" paperSize="9" scale="95" r:id="rId1"/>
  <rowBreaks count="1" manualBreakCount="1">
    <brk id="20" max="9" man="1"/>
  </rowBreaks>
</worksheet>
</file>

<file path=xl/worksheets/sheet4.xml><?xml version="1.0" encoding="utf-8"?>
<worksheet xmlns="http://schemas.openxmlformats.org/spreadsheetml/2006/main" xmlns:r="http://schemas.openxmlformats.org/officeDocument/2006/relationships">
  <sheetPr>
    <pageSetUpPr fitToPage="1"/>
  </sheetPr>
  <dimension ref="A1:J20"/>
  <sheetViews>
    <sheetView view="pageLayout" zoomScaleSheetLayoutView="100" workbookViewId="0" topLeftCell="A1">
      <selection activeCell="A2" sqref="A2"/>
    </sheetView>
  </sheetViews>
  <sheetFormatPr defaultColWidth="9.140625" defaultRowHeight="12.75"/>
  <cols>
    <col min="1" max="1" width="4.28125" style="0" customWidth="1"/>
    <col min="2" max="2" width="21.7109375" style="0" customWidth="1"/>
    <col min="3" max="3" width="47.7109375" style="0" customWidth="1"/>
    <col min="4" max="4" width="12.57421875" style="0" customWidth="1"/>
    <col min="5" max="5" width="4.8515625" style="0" bestFit="1" customWidth="1"/>
    <col min="6" max="6" width="7.57421875" style="0" customWidth="1"/>
    <col min="7" max="7" width="8.57421875" style="0" customWidth="1"/>
    <col min="8" max="8" width="5.8515625" style="0" customWidth="1"/>
    <col min="9" max="9" width="15.7109375" style="0" customWidth="1"/>
    <col min="10" max="10" width="16.421875" style="0" customWidth="1"/>
    <col min="12" max="12" width="5.8515625" style="0" customWidth="1"/>
  </cols>
  <sheetData>
    <row r="1" spans="1:10" ht="12.75">
      <c r="A1" s="259" t="s">
        <v>96</v>
      </c>
      <c r="B1" s="259"/>
      <c r="C1" s="259"/>
      <c r="D1" s="259"/>
      <c r="E1" s="259"/>
      <c r="F1" s="259"/>
      <c r="G1" s="259"/>
      <c r="H1" s="259"/>
      <c r="I1" s="259"/>
      <c r="J1" s="259"/>
    </row>
    <row r="2" ht="12.75">
      <c r="A2" s="5" t="s">
        <v>270</v>
      </c>
    </row>
    <row r="4" ht="12.75" hidden="1"/>
    <row r="5" spans="1:10" ht="60">
      <c r="A5" s="3" t="s">
        <v>0</v>
      </c>
      <c r="B5" s="4" t="s">
        <v>5</v>
      </c>
      <c r="C5" s="4" t="s">
        <v>1</v>
      </c>
      <c r="D5" s="4" t="s">
        <v>9</v>
      </c>
      <c r="E5" s="4" t="s">
        <v>2</v>
      </c>
      <c r="F5" s="35" t="s">
        <v>233</v>
      </c>
      <c r="G5" s="4" t="s">
        <v>6</v>
      </c>
      <c r="H5" s="4" t="s">
        <v>3</v>
      </c>
      <c r="I5" s="4" t="s">
        <v>7</v>
      </c>
      <c r="J5" s="4" t="s">
        <v>8</v>
      </c>
    </row>
    <row r="6" spans="1:10" ht="64.5" customHeight="1">
      <c r="A6" s="18">
        <v>1</v>
      </c>
      <c r="B6" s="24" t="s">
        <v>17</v>
      </c>
      <c r="C6" s="36" t="s">
        <v>129</v>
      </c>
      <c r="D6" s="4"/>
      <c r="E6" s="19" t="s">
        <v>10</v>
      </c>
      <c r="F6" s="19">
        <v>240</v>
      </c>
      <c r="G6" s="129"/>
      <c r="H6" s="56"/>
      <c r="I6" s="129"/>
      <c r="J6" s="56"/>
    </row>
    <row r="7" spans="1:10" ht="12.75" hidden="1">
      <c r="A7" s="18"/>
      <c r="B7" s="11"/>
      <c r="C7" s="11"/>
      <c r="D7" s="2"/>
      <c r="E7" s="20"/>
      <c r="F7" s="20"/>
      <c r="G7" s="130"/>
      <c r="H7" s="9"/>
      <c r="I7" s="129"/>
      <c r="J7" s="9"/>
    </row>
    <row r="8" spans="1:10" ht="182.25" customHeight="1">
      <c r="A8" s="18">
        <v>2</v>
      </c>
      <c r="B8" s="24" t="s">
        <v>95</v>
      </c>
      <c r="C8" s="59" t="s">
        <v>167</v>
      </c>
      <c r="D8" s="2"/>
      <c r="E8" s="8" t="s">
        <v>4</v>
      </c>
      <c r="F8" s="21">
        <v>10</v>
      </c>
      <c r="G8" s="130"/>
      <c r="H8" s="9"/>
      <c r="I8" s="129"/>
      <c r="J8" s="9"/>
    </row>
    <row r="9" spans="7:10" ht="12.75">
      <c r="G9" s="133" t="s">
        <v>11</v>
      </c>
      <c r="H9" s="134"/>
      <c r="I9" s="129">
        <f>SUM(I6:I8)</f>
        <v>0</v>
      </c>
      <c r="J9" s="9"/>
    </row>
    <row r="10" spans="7:10" ht="12.75">
      <c r="G10" s="5"/>
      <c r="I10" s="1"/>
      <c r="J10" s="1"/>
    </row>
    <row r="11" spans="2:10" ht="12.75">
      <c r="B11" s="5"/>
      <c r="C11" s="29"/>
      <c r="D11" s="29"/>
      <c r="E11" s="29"/>
      <c r="F11" s="29"/>
      <c r="G11" s="29"/>
      <c r="H11" s="29"/>
      <c r="I11" s="29"/>
      <c r="J11" s="29"/>
    </row>
    <row r="12" spans="2:10" ht="12.75">
      <c r="B12" s="5"/>
      <c r="C12" s="29"/>
      <c r="D12" s="29"/>
      <c r="E12" s="29"/>
      <c r="F12" s="29"/>
      <c r="G12" s="29"/>
      <c r="H12" s="29"/>
      <c r="I12" s="29"/>
      <c r="J12" s="29"/>
    </row>
    <row r="13" spans="1:10" ht="12.75">
      <c r="A13" s="37"/>
      <c r="B13" s="5" t="s">
        <v>161</v>
      </c>
      <c r="C13" s="37"/>
      <c r="E13" s="29"/>
      <c r="F13" s="29"/>
      <c r="G13" s="29"/>
      <c r="H13" s="29"/>
      <c r="I13" s="29"/>
      <c r="J13" s="29"/>
    </row>
    <row r="14" spans="1:10" ht="12.75">
      <c r="A14" s="37"/>
      <c r="B14" s="49"/>
      <c r="E14" s="29"/>
      <c r="F14" s="29"/>
      <c r="G14" s="29"/>
      <c r="H14" s="29"/>
      <c r="I14" s="29"/>
      <c r="J14" s="29"/>
    </row>
    <row r="15" spans="1:10" ht="12.75">
      <c r="A15" s="37"/>
      <c r="B15" s="224" t="s">
        <v>250</v>
      </c>
      <c r="C15" s="37"/>
      <c r="E15" s="29"/>
      <c r="F15" s="29"/>
      <c r="G15" s="29"/>
      <c r="H15" s="29"/>
      <c r="I15" s="29"/>
      <c r="J15" s="29"/>
    </row>
    <row r="16" ht="12.75">
      <c r="B16" s="15"/>
    </row>
    <row r="17" ht="12.75">
      <c r="I17" s="33"/>
    </row>
    <row r="18" spans="2:3" ht="12.75">
      <c r="B18" s="260"/>
      <c r="C18" s="260"/>
    </row>
    <row r="19" ht="12.75">
      <c r="B19" s="32"/>
    </row>
    <row r="20" ht="12.75">
      <c r="B20" s="32"/>
    </row>
  </sheetData>
  <sheetProtection/>
  <mergeCells count="2">
    <mergeCell ref="B18:C18"/>
    <mergeCell ref="A1:J1"/>
  </mergeCells>
  <printOptions/>
  <pageMargins left="0.2755905511811024" right="0.35433070866141736" top="0.7874015748031497" bottom="0.3937007874015748" header="0" footer="0"/>
  <pageSetup fitToHeight="1" fitToWidth="1"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dimension ref="A1:J24"/>
  <sheetViews>
    <sheetView view="pageLayout" zoomScaleSheetLayoutView="100" workbookViewId="0" topLeftCell="A13">
      <selection activeCell="C7" sqref="C7"/>
    </sheetView>
  </sheetViews>
  <sheetFormatPr defaultColWidth="9.140625" defaultRowHeight="12.75"/>
  <cols>
    <col min="1" max="1" width="4.28125" style="0" customWidth="1"/>
    <col min="2" max="2" width="20.28125" style="0" customWidth="1"/>
    <col min="3" max="3" width="56.421875" style="0" customWidth="1"/>
    <col min="4" max="4" width="11.57421875" style="0" customWidth="1"/>
    <col min="5" max="5" width="4.8515625" style="0" bestFit="1" customWidth="1"/>
    <col min="6" max="6" width="7.57421875" style="0" customWidth="1"/>
    <col min="7" max="7" width="10.28125" style="0" customWidth="1"/>
    <col min="8" max="8" width="5.8515625" style="0" customWidth="1"/>
    <col min="9" max="9" width="14.421875" style="0" customWidth="1"/>
    <col min="10" max="10" width="14.00390625" style="0" customWidth="1"/>
    <col min="12" max="12" width="5.8515625" style="0" customWidth="1"/>
  </cols>
  <sheetData>
    <row r="1" spans="1:10" ht="12.75">
      <c r="A1" s="259" t="s">
        <v>96</v>
      </c>
      <c r="B1" s="259"/>
      <c r="C1" s="259"/>
      <c r="D1" s="259"/>
      <c r="E1" s="259"/>
      <c r="F1" s="259"/>
      <c r="G1" s="259"/>
      <c r="H1" s="259"/>
      <c r="I1" s="259"/>
      <c r="J1" s="259"/>
    </row>
    <row r="2" ht="12.75">
      <c r="A2" s="5" t="s">
        <v>271</v>
      </c>
    </row>
    <row r="4" spans="1:10" ht="60">
      <c r="A4" s="3" t="s">
        <v>0</v>
      </c>
      <c r="B4" s="4" t="s">
        <v>5</v>
      </c>
      <c r="C4" s="4" t="s">
        <v>1</v>
      </c>
      <c r="D4" s="4" t="s">
        <v>9</v>
      </c>
      <c r="E4" s="4" t="s">
        <v>2</v>
      </c>
      <c r="F4" s="35" t="s">
        <v>233</v>
      </c>
      <c r="G4" s="4" t="s">
        <v>6</v>
      </c>
      <c r="H4" s="4" t="s">
        <v>3</v>
      </c>
      <c r="I4" s="4" t="s">
        <v>7</v>
      </c>
      <c r="J4" s="4" t="s">
        <v>8</v>
      </c>
    </row>
    <row r="5" spans="1:10" ht="90.75" customHeight="1">
      <c r="A5" s="6">
        <v>1</v>
      </c>
      <c r="B5" s="24" t="s">
        <v>19</v>
      </c>
      <c r="C5" s="61" t="s">
        <v>42</v>
      </c>
      <c r="D5" s="2"/>
      <c r="E5" s="8" t="s">
        <v>10</v>
      </c>
      <c r="F5" s="8">
        <v>3500</v>
      </c>
      <c r="G5" s="126"/>
      <c r="H5" s="10"/>
      <c r="I5" s="126"/>
      <c r="J5" s="10"/>
    </row>
    <row r="6" spans="1:10" ht="22.5" customHeight="1">
      <c r="A6" s="6">
        <v>2</v>
      </c>
      <c r="B6" s="24" t="s">
        <v>19</v>
      </c>
      <c r="C6" s="64" t="s">
        <v>86</v>
      </c>
      <c r="D6" s="2"/>
      <c r="E6" s="8" t="s">
        <v>10</v>
      </c>
      <c r="F6" s="8">
        <v>150</v>
      </c>
      <c r="G6" s="126"/>
      <c r="H6" s="10"/>
      <c r="I6" s="126"/>
      <c r="J6" s="10"/>
    </row>
    <row r="7" spans="1:10" ht="26.25" customHeight="1">
      <c r="A7" s="6">
        <v>3</v>
      </c>
      <c r="B7" s="24" t="s">
        <v>19</v>
      </c>
      <c r="C7" s="69" t="s">
        <v>32</v>
      </c>
      <c r="D7" s="2"/>
      <c r="E7" s="8" t="s">
        <v>10</v>
      </c>
      <c r="F7" s="8">
        <v>30000</v>
      </c>
      <c r="G7" s="126"/>
      <c r="H7" s="10"/>
      <c r="I7" s="126"/>
      <c r="J7" s="10"/>
    </row>
    <row r="8" spans="1:10" ht="39.75" customHeight="1">
      <c r="A8" s="6">
        <v>4</v>
      </c>
      <c r="B8" s="24" t="s">
        <v>217</v>
      </c>
      <c r="C8" s="69" t="s">
        <v>219</v>
      </c>
      <c r="D8" s="119"/>
      <c r="E8" s="8" t="s">
        <v>10</v>
      </c>
      <c r="F8" s="31">
        <v>50</v>
      </c>
      <c r="G8" s="126"/>
      <c r="H8" s="10"/>
      <c r="I8" s="126"/>
      <c r="J8" s="10"/>
    </row>
    <row r="9" spans="1:10" ht="39.75" customHeight="1">
      <c r="A9" s="6">
        <v>5</v>
      </c>
      <c r="B9" s="24" t="s">
        <v>217</v>
      </c>
      <c r="C9" s="69" t="s">
        <v>220</v>
      </c>
      <c r="D9" s="119"/>
      <c r="E9" s="8" t="s">
        <v>10</v>
      </c>
      <c r="F9" s="31">
        <v>160</v>
      </c>
      <c r="G9" s="126"/>
      <c r="H9" s="10"/>
      <c r="I9" s="126"/>
      <c r="J9" s="10"/>
    </row>
    <row r="10" spans="1:10" ht="41.25" customHeight="1">
      <c r="A10" s="6">
        <v>6</v>
      </c>
      <c r="B10" s="24" t="s">
        <v>217</v>
      </c>
      <c r="C10" s="69" t="s">
        <v>221</v>
      </c>
      <c r="D10" s="119"/>
      <c r="E10" s="8" t="s">
        <v>10</v>
      </c>
      <c r="F10" s="31">
        <v>5</v>
      </c>
      <c r="G10" s="126"/>
      <c r="H10" s="10"/>
      <c r="I10" s="126"/>
      <c r="J10" s="10"/>
    </row>
    <row r="11" spans="1:10" ht="102" customHeight="1">
      <c r="A11" s="6">
        <v>7</v>
      </c>
      <c r="B11" s="24" t="s">
        <v>19</v>
      </c>
      <c r="C11" s="70" t="s">
        <v>59</v>
      </c>
      <c r="D11" s="2"/>
      <c r="E11" s="8" t="s">
        <v>10</v>
      </c>
      <c r="F11" s="8">
        <v>1100</v>
      </c>
      <c r="G11" s="126"/>
      <c r="H11" s="10"/>
      <c r="I11" s="126"/>
      <c r="J11" s="10"/>
    </row>
    <row r="12" spans="1:10" ht="57.75" customHeight="1">
      <c r="A12" s="6">
        <v>8</v>
      </c>
      <c r="B12" s="24" t="s">
        <v>19</v>
      </c>
      <c r="C12" s="70" t="s">
        <v>60</v>
      </c>
      <c r="D12" s="2"/>
      <c r="E12" s="8" t="s">
        <v>10</v>
      </c>
      <c r="F12" s="8">
        <v>10</v>
      </c>
      <c r="G12" s="126"/>
      <c r="H12" s="10"/>
      <c r="I12" s="126"/>
      <c r="J12" s="10"/>
    </row>
    <row r="13" spans="1:10" ht="59.25" customHeight="1">
      <c r="A13" s="6">
        <v>9</v>
      </c>
      <c r="B13" s="24" t="s">
        <v>58</v>
      </c>
      <c r="C13" s="70" t="s">
        <v>61</v>
      </c>
      <c r="D13" s="2"/>
      <c r="E13" s="8" t="s">
        <v>10</v>
      </c>
      <c r="F13" s="8">
        <v>330</v>
      </c>
      <c r="G13" s="126"/>
      <c r="H13" s="10"/>
      <c r="I13" s="126"/>
      <c r="J13" s="10"/>
    </row>
    <row r="14" spans="7:10" ht="12.75">
      <c r="G14" s="131" t="s">
        <v>11</v>
      </c>
      <c r="H14" s="132"/>
      <c r="I14" s="126">
        <f>SUM(I5:I13)</f>
        <v>0</v>
      </c>
      <c r="J14" s="10"/>
    </row>
    <row r="15" spans="2:10" ht="12.75">
      <c r="B15" s="5"/>
      <c r="G15" s="5"/>
      <c r="I15" s="1"/>
      <c r="J15" s="1"/>
    </row>
    <row r="16" spans="1:10" ht="12.75">
      <c r="A16" s="37"/>
      <c r="B16" s="5" t="s">
        <v>161</v>
      </c>
      <c r="C16" s="37"/>
      <c r="G16" s="5"/>
      <c r="I16" s="1"/>
      <c r="J16" s="1"/>
    </row>
    <row r="17" spans="1:10" ht="12.75">
      <c r="A17" s="37"/>
      <c r="B17" s="49"/>
      <c r="G17" s="5"/>
      <c r="I17" s="1"/>
      <c r="J17" s="1"/>
    </row>
    <row r="18" spans="1:10" ht="12.75">
      <c r="A18" s="37"/>
      <c r="B18" s="224" t="s">
        <v>250</v>
      </c>
      <c r="C18" s="37"/>
      <c r="G18" s="5"/>
      <c r="I18" s="1"/>
      <c r="J18" s="1"/>
    </row>
    <row r="20" ht="12.75">
      <c r="B20" s="15"/>
    </row>
    <row r="21" spans="9:10" ht="12.75">
      <c r="I21" s="261"/>
      <c r="J21" s="261"/>
    </row>
    <row r="22" spans="2:3" ht="12.75">
      <c r="B22" s="260"/>
      <c r="C22" s="260"/>
    </row>
    <row r="23" ht="12.75">
      <c r="B23" s="32"/>
    </row>
    <row r="24" ht="12.75">
      <c r="B24" s="32"/>
    </row>
  </sheetData>
  <sheetProtection/>
  <mergeCells count="3">
    <mergeCell ref="B22:C22"/>
    <mergeCell ref="I21:J21"/>
    <mergeCell ref="A1:J1"/>
  </mergeCells>
  <printOptions/>
  <pageMargins left="0.4724409448818898" right="0.15748031496062992" top="0.7874015748031497" bottom="0.3937007874015748" header="0" footer="0"/>
  <pageSetup fitToHeight="2" fitToWidth="2" horizontalDpi="600" verticalDpi="600" orientation="landscape" paperSize="9" scale="90" r:id="rId1"/>
  <rowBreaks count="2" manualBreakCount="2">
    <brk id="21" max="9" man="1"/>
    <brk id="25" max="9" man="1"/>
  </rowBreaks>
</worksheet>
</file>

<file path=xl/worksheets/sheet6.xml><?xml version="1.0" encoding="utf-8"?>
<worksheet xmlns="http://schemas.openxmlformats.org/spreadsheetml/2006/main" xmlns:r="http://schemas.openxmlformats.org/officeDocument/2006/relationships">
  <dimension ref="A1:J18"/>
  <sheetViews>
    <sheetView view="pageLayout" zoomScale="0" zoomScaleSheetLayoutView="100" zoomScalePageLayoutView="0" workbookViewId="0" topLeftCell="A1">
      <selection activeCell="A2" sqref="A2"/>
    </sheetView>
  </sheetViews>
  <sheetFormatPr defaultColWidth="9.140625" defaultRowHeight="12.75"/>
  <cols>
    <col min="1" max="1" width="4.28125" style="0" customWidth="1"/>
    <col min="2" max="2" width="26.140625" style="0" customWidth="1"/>
    <col min="3" max="3" width="45.57421875" style="0" customWidth="1"/>
    <col min="4" max="4" width="11.7109375" style="0" customWidth="1"/>
    <col min="5" max="5" width="4.8515625" style="0" bestFit="1" customWidth="1"/>
    <col min="6" max="6" width="7.57421875" style="0" customWidth="1"/>
    <col min="7" max="7" width="8.140625" style="0" customWidth="1"/>
    <col min="8" max="8" width="5.8515625" style="0" customWidth="1"/>
    <col min="9" max="9" width="13.140625" style="0" customWidth="1"/>
    <col min="10" max="10" width="13.8515625" style="0" customWidth="1"/>
    <col min="12" max="12" width="5.8515625" style="0" customWidth="1"/>
  </cols>
  <sheetData>
    <row r="1" spans="1:10" ht="12.75">
      <c r="A1" s="259" t="s">
        <v>96</v>
      </c>
      <c r="B1" s="259"/>
      <c r="C1" s="259"/>
      <c r="D1" s="259"/>
      <c r="E1" s="259"/>
      <c r="F1" s="259"/>
      <c r="G1" s="259"/>
      <c r="H1" s="259"/>
      <c r="I1" s="259"/>
      <c r="J1" s="259"/>
    </row>
    <row r="2" ht="12.75">
      <c r="A2" s="5" t="s">
        <v>272</v>
      </c>
    </row>
    <row r="4" spans="1:10" ht="60">
      <c r="A4" s="3" t="s">
        <v>0</v>
      </c>
      <c r="B4" s="4" t="s">
        <v>5</v>
      </c>
      <c r="C4" s="4" t="s">
        <v>1</v>
      </c>
      <c r="D4" s="4" t="s">
        <v>9</v>
      </c>
      <c r="E4" s="4" t="s">
        <v>2</v>
      </c>
      <c r="F4" s="35" t="s">
        <v>233</v>
      </c>
      <c r="G4" s="4" t="s">
        <v>6</v>
      </c>
      <c r="H4" s="4" t="s">
        <v>3</v>
      </c>
      <c r="I4" s="4" t="s">
        <v>7</v>
      </c>
      <c r="J4" s="4" t="s">
        <v>8</v>
      </c>
    </row>
    <row r="5" spans="1:10" ht="42" customHeight="1">
      <c r="A5" s="6">
        <v>1</v>
      </c>
      <c r="B5" s="24" t="s">
        <v>22</v>
      </c>
      <c r="C5" s="36" t="s">
        <v>265</v>
      </c>
      <c r="D5" s="2"/>
      <c r="E5" s="8" t="s">
        <v>10</v>
      </c>
      <c r="F5" s="31">
        <v>500</v>
      </c>
      <c r="G5" s="126"/>
      <c r="H5" s="10"/>
      <c r="I5" s="126"/>
      <c r="J5" s="10"/>
    </row>
    <row r="6" spans="1:10" ht="42.75" customHeight="1">
      <c r="A6" s="6">
        <v>2</v>
      </c>
      <c r="B6" s="24" t="s">
        <v>23</v>
      </c>
      <c r="C6" s="36" t="s">
        <v>266</v>
      </c>
      <c r="D6" s="2"/>
      <c r="E6" s="8" t="s">
        <v>10</v>
      </c>
      <c r="F6" s="8">
        <v>200</v>
      </c>
      <c r="G6" s="126"/>
      <c r="H6" s="10"/>
      <c r="I6" s="126"/>
      <c r="J6" s="10"/>
    </row>
    <row r="7" spans="7:10" ht="12.75">
      <c r="G7" s="131" t="s">
        <v>11</v>
      </c>
      <c r="H7" s="132"/>
      <c r="I7" s="126">
        <f>SUM(I5:I6)</f>
        <v>0</v>
      </c>
      <c r="J7" s="10"/>
    </row>
    <row r="9" ht="12.75">
      <c r="B9" s="5"/>
    </row>
    <row r="10" ht="12.75">
      <c r="B10" s="5"/>
    </row>
    <row r="11" spans="1:3" ht="12.75">
      <c r="A11" s="37"/>
      <c r="B11" s="5" t="s">
        <v>161</v>
      </c>
      <c r="C11" s="37"/>
    </row>
    <row r="12" spans="1:2" ht="12.75">
      <c r="A12" s="37"/>
      <c r="B12" s="49"/>
    </row>
    <row r="13" spans="1:3" ht="12.75">
      <c r="A13" s="37"/>
      <c r="B13" s="224" t="s">
        <v>250</v>
      </c>
      <c r="C13" s="37"/>
    </row>
    <row r="14" ht="12.75">
      <c r="B14" s="15"/>
    </row>
    <row r="15" ht="12.75">
      <c r="I15" s="33"/>
    </row>
    <row r="16" spans="2:3" ht="12.75">
      <c r="B16" s="260"/>
      <c r="C16" s="260"/>
    </row>
    <row r="17" ht="12.75">
      <c r="B17" s="32"/>
    </row>
    <row r="18" ht="12.75">
      <c r="B18" s="32"/>
    </row>
  </sheetData>
  <sheetProtection/>
  <mergeCells count="2">
    <mergeCell ref="B16:C16"/>
    <mergeCell ref="A1:J1"/>
  </mergeCells>
  <printOptions/>
  <pageMargins left="0.4724409448818898" right="0.15748031496062992" top="0.7874015748031497" bottom="0.3937007874015748"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30"/>
  <sheetViews>
    <sheetView view="pageLayout" zoomScale="0" zoomScaleSheetLayoutView="100" zoomScalePageLayoutView="0" workbookViewId="0" topLeftCell="A1">
      <selection activeCell="A3" sqref="A3"/>
    </sheetView>
  </sheetViews>
  <sheetFormatPr defaultColWidth="9.140625" defaultRowHeight="12.75"/>
  <cols>
    <col min="1" max="1" width="4.28125" style="0" customWidth="1"/>
    <col min="2" max="2" width="25.140625" style="0" customWidth="1"/>
    <col min="3" max="3" width="51.7109375" style="0" customWidth="1"/>
    <col min="4" max="4" width="11.7109375" style="0" customWidth="1"/>
    <col min="5" max="5" width="4.8515625" style="0" bestFit="1" customWidth="1"/>
    <col min="6" max="6" width="7.57421875" style="0" customWidth="1"/>
    <col min="7" max="7" width="9.7109375" style="0" customWidth="1"/>
    <col min="8" max="8" width="5.8515625" style="0" customWidth="1"/>
    <col min="9" max="9" width="14.57421875" style="0" customWidth="1"/>
    <col min="10" max="10" width="14.8515625" style="0" customWidth="1"/>
    <col min="12" max="12" width="5.8515625" style="0" customWidth="1"/>
  </cols>
  <sheetData>
    <row r="1" spans="1:10" ht="12.75">
      <c r="A1" s="259" t="s">
        <v>96</v>
      </c>
      <c r="B1" s="259"/>
      <c r="C1" s="259"/>
      <c r="D1" s="259"/>
      <c r="E1" s="259"/>
      <c r="F1" s="259"/>
      <c r="G1" s="259"/>
      <c r="H1" s="259"/>
      <c r="I1" s="259"/>
      <c r="J1" s="259"/>
    </row>
    <row r="2" ht="12.75">
      <c r="A2" s="5" t="s">
        <v>273</v>
      </c>
    </row>
    <row r="4" spans="1:10" ht="60">
      <c r="A4" s="3" t="s">
        <v>0</v>
      </c>
      <c r="B4" s="4" t="s">
        <v>5</v>
      </c>
      <c r="C4" s="4" t="s">
        <v>1</v>
      </c>
      <c r="D4" s="4" t="s">
        <v>9</v>
      </c>
      <c r="E4" s="4" t="s">
        <v>2</v>
      </c>
      <c r="F4" s="35" t="s">
        <v>233</v>
      </c>
      <c r="G4" s="4" t="s">
        <v>6</v>
      </c>
      <c r="H4" s="4" t="s">
        <v>3</v>
      </c>
      <c r="I4" s="4" t="s">
        <v>7</v>
      </c>
      <c r="J4" s="4" t="s">
        <v>8</v>
      </c>
    </row>
    <row r="5" spans="1:10" ht="45" customHeight="1">
      <c r="A5" s="6">
        <v>1</v>
      </c>
      <c r="B5" s="7" t="s">
        <v>130</v>
      </c>
      <c r="C5" s="61" t="s">
        <v>142</v>
      </c>
      <c r="D5" s="2"/>
      <c r="E5" s="8" t="s">
        <v>10</v>
      </c>
      <c r="F5" s="8">
        <v>10</v>
      </c>
      <c r="G5" s="126"/>
      <c r="H5" s="10"/>
      <c r="I5" s="126"/>
      <c r="J5" s="10"/>
    </row>
    <row r="6" spans="1:10" ht="18.75" customHeight="1">
      <c r="A6" s="6">
        <v>2</v>
      </c>
      <c r="B6" s="7" t="s">
        <v>130</v>
      </c>
      <c r="C6" s="74" t="s">
        <v>131</v>
      </c>
      <c r="D6" s="2"/>
      <c r="E6" s="8" t="s">
        <v>10</v>
      </c>
      <c r="F6" s="8">
        <v>10</v>
      </c>
      <c r="G6" s="126"/>
      <c r="H6" s="10"/>
      <c r="I6" s="126"/>
      <c r="J6" s="10"/>
    </row>
    <row r="7" spans="1:10" ht="15" customHeight="1">
      <c r="A7" s="6">
        <v>3</v>
      </c>
      <c r="B7" s="7" t="s">
        <v>130</v>
      </c>
      <c r="C7" s="61" t="s">
        <v>133</v>
      </c>
      <c r="D7" s="2"/>
      <c r="E7" s="8" t="s">
        <v>10</v>
      </c>
      <c r="F7" s="8">
        <v>10</v>
      </c>
      <c r="G7" s="126"/>
      <c r="H7" s="10"/>
      <c r="I7" s="126"/>
      <c r="J7" s="10"/>
    </row>
    <row r="8" spans="1:10" ht="17.25" customHeight="1">
      <c r="A8" s="6">
        <v>4</v>
      </c>
      <c r="B8" s="7" t="s">
        <v>130</v>
      </c>
      <c r="C8" s="61" t="s">
        <v>134</v>
      </c>
      <c r="D8" s="2"/>
      <c r="E8" s="8" t="s">
        <v>10</v>
      </c>
      <c r="F8" s="8">
        <v>10</v>
      </c>
      <c r="G8" s="126"/>
      <c r="H8" s="10"/>
      <c r="I8" s="126"/>
      <c r="J8" s="10"/>
    </row>
    <row r="9" spans="1:10" ht="15" customHeight="1">
      <c r="A9" s="6">
        <v>5</v>
      </c>
      <c r="B9" s="7" t="s">
        <v>130</v>
      </c>
      <c r="C9" s="61" t="s">
        <v>132</v>
      </c>
      <c r="D9" s="2"/>
      <c r="E9" s="8" t="s">
        <v>10</v>
      </c>
      <c r="F9" s="8">
        <v>90</v>
      </c>
      <c r="G9" s="126"/>
      <c r="H9" s="10"/>
      <c r="I9" s="126"/>
      <c r="J9" s="10"/>
    </row>
    <row r="10" spans="1:10" ht="15" customHeight="1">
      <c r="A10" s="6">
        <v>6</v>
      </c>
      <c r="B10" s="7" t="s">
        <v>130</v>
      </c>
      <c r="C10" s="61" t="s">
        <v>135</v>
      </c>
      <c r="D10" s="2"/>
      <c r="E10" s="8" t="s">
        <v>10</v>
      </c>
      <c r="F10" s="8">
        <v>10</v>
      </c>
      <c r="G10" s="126"/>
      <c r="H10" s="10"/>
      <c r="I10" s="126"/>
      <c r="J10" s="10"/>
    </row>
    <row r="11" spans="1:10" ht="15" customHeight="1">
      <c r="A11" s="6">
        <v>7</v>
      </c>
      <c r="B11" s="7" t="s">
        <v>130</v>
      </c>
      <c r="C11" s="61" t="s">
        <v>136</v>
      </c>
      <c r="D11" s="2"/>
      <c r="E11" s="8" t="s">
        <v>10</v>
      </c>
      <c r="F11" s="8">
        <v>60</v>
      </c>
      <c r="G11" s="126"/>
      <c r="H11" s="10"/>
      <c r="I11" s="126"/>
      <c r="J11" s="10"/>
    </row>
    <row r="12" spans="1:10" ht="15.75" customHeight="1">
      <c r="A12" s="6">
        <v>8</v>
      </c>
      <c r="B12" s="7" t="s">
        <v>130</v>
      </c>
      <c r="C12" s="61" t="s">
        <v>137</v>
      </c>
      <c r="D12" s="2"/>
      <c r="E12" s="8" t="s">
        <v>10</v>
      </c>
      <c r="F12" s="8">
        <v>60</v>
      </c>
      <c r="G12" s="126"/>
      <c r="H12" s="10"/>
      <c r="I12" s="126"/>
      <c r="J12" s="10"/>
    </row>
    <row r="13" spans="1:10" ht="24" customHeight="1">
      <c r="A13" s="6">
        <v>9</v>
      </c>
      <c r="B13" s="7" t="s">
        <v>130</v>
      </c>
      <c r="C13" s="61" t="s">
        <v>153</v>
      </c>
      <c r="D13" s="2"/>
      <c r="E13" s="8" t="s">
        <v>10</v>
      </c>
      <c r="F13" s="8">
        <v>10</v>
      </c>
      <c r="G13" s="126"/>
      <c r="H13" s="10"/>
      <c r="I13" s="126"/>
      <c r="J13" s="10"/>
    </row>
    <row r="14" spans="1:10" ht="15.75" customHeight="1">
      <c r="A14" s="6">
        <v>10</v>
      </c>
      <c r="B14" s="7" t="s">
        <v>130</v>
      </c>
      <c r="C14" s="75" t="s">
        <v>218</v>
      </c>
      <c r="D14" s="2"/>
      <c r="E14" s="8" t="s">
        <v>10</v>
      </c>
      <c r="F14" s="8">
        <v>20</v>
      </c>
      <c r="G14" s="126"/>
      <c r="H14" s="10"/>
      <c r="I14" s="126"/>
      <c r="J14" s="10"/>
    </row>
    <row r="15" spans="1:10" ht="16.5" customHeight="1">
      <c r="A15" s="6">
        <v>11</v>
      </c>
      <c r="B15" s="7" t="s">
        <v>130</v>
      </c>
      <c r="C15" s="75" t="s">
        <v>138</v>
      </c>
      <c r="D15" s="2"/>
      <c r="E15" s="21" t="s">
        <v>10</v>
      </c>
      <c r="F15" s="8">
        <v>90</v>
      </c>
      <c r="G15" s="126"/>
      <c r="H15" s="10"/>
      <c r="I15" s="126"/>
      <c r="J15" s="10"/>
    </row>
    <row r="16" spans="1:10" ht="16.5" customHeight="1">
      <c r="A16" s="6">
        <v>12</v>
      </c>
      <c r="B16" s="7" t="s">
        <v>130</v>
      </c>
      <c r="C16" s="61" t="s">
        <v>139</v>
      </c>
      <c r="D16" s="2"/>
      <c r="E16" s="21" t="s">
        <v>10</v>
      </c>
      <c r="F16" s="8">
        <v>20</v>
      </c>
      <c r="G16" s="126"/>
      <c r="H16" s="10"/>
      <c r="I16" s="126"/>
      <c r="J16" s="10"/>
    </row>
    <row r="17" spans="1:10" ht="17.25" customHeight="1">
      <c r="A17" s="6">
        <v>13</v>
      </c>
      <c r="B17" s="7" t="s">
        <v>130</v>
      </c>
      <c r="C17" s="61" t="s">
        <v>137</v>
      </c>
      <c r="D17" s="2"/>
      <c r="E17" s="21" t="s">
        <v>10</v>
      </c>
      <c r="F17" s="8">
        <v>10</v>
      </c>
      <c r="G17" s="126"/>
      <c r="H17" s="10"/>
      <c r="I17" s="126"/>
      <c r="J17" s="10"/>
    </row>
    <row r="18" spans="1:10" ht="18" customHeight="1">
      <c r="A18" s="6">
        <v>14</v>
      </c>
      <c r="B18" s="7" t="s">
        <v>130</v>
      </c>
      <c r="C18" s="61" t="s">
        <v>140</v>
      </c>
      <c r="D18" s="2"/>
      <c r="E18" s="21" t="s">
        <v>10</v>
      </c>
      <c r="F18" s="8">
        <v>15</v>
      </c>
      <c r="G18" s="126"/>
      <c r="H18" s="10"/>
      <c r="I18" s="126"/>
      <c r="J18" s="10"/>
    </row>
    <row r="19" spans="1:10" ht="18.75" customHeight="1">
      <c r="A19" s="6">
        <v>15</v>
      </c>
      <c r="B19" s="7" t="s">
        <v>130</v>
      </c>
      <c r="C19" s="61" t="s">
        <v>141</v>
      </c>
      <c r="D19" s="2"/>
      <c r="E19" s="21" t="s">
        <v>10</v>
      </c>
      <c r="F19" s="8">
        <v>10</v>
      </c>
      <c r="G19" s="126"/>
      <c r="H19" s="10"/>
      <c r="I19" s="126"/>
      <c r="J19" s="10"/>
    </row>
    <row r="20" spans="1:10" ht="12.75">
      <c r="A20" s="30"/>
      <c r="B20" s="1"/>
      <c r="C20" s="1"/>
      <c r="G20" s="29" t="s">
        <v>234</v>
      </c>
      <c r="H20" s="135"/>
      <c r="I20" s="126">
        <f>SUM(I5:I19)</f>
        <v>0</v>
      </c>
      <c r="J20" s="10"/>
    </row>
    <row r="21" spans="1:10" ht="12.75">
      <c r="A21" s="30"/>
      <c r="B21" s="22"/>
      <c r="C21" s="1"/>
      <c r="G21" s="5"/>
      <c r="I21" s="1"/>
      <c r="J21" s="1"/>
    </row>
    <row r="22" spans="1:10" ht="12.75">
      <c r="A22" s="30"/>
      <c r="B22" s="22"/>
      <c r="C22" s="1"/>
      <c r="G22" s="5"/>
      <c r="I22" s="1"/>
      <c r="J22" s="1"/>
    </row>
    <row r="23" spans="1:10" ht="12.75">
      <c r="A23" s="37"/>
      <c r="B23" s="5" t="s">
        <v>161</v>
      </c>
      <c r="C23" s="37"/>
      <c r="G23" s="5"/>
      <c r="I23" s="1"/>
      <c r="J23" s="1"/>
    </row>
    <row r="24" spans="1:10" ht="12.75">
      <c r="A24" s="37"/>
      <c r="B24" s="49"/>
      <c r="G24" s="5"/>
      <c r="I24" s="1"/>
      <c r="J24" s="1"/>
    </row>
    <row r="25" spans="1:10" ht="12.75">
      <c r="A25" s="37"/>
      <c r="B25" s="224" t="s">
        <v>250</v>
      </c>
      <c r="C25" s="37"/>
      <c r="I25" s="1"/>
      <c r="J25" s="1"/>
    </row>
    <row r="26" spans="2:10" ht="12.75">
      <c r="B26" s="15"/>
      <c r="I26" s="1"/>
      <c r="J26" s="1"/>
    </row>
    <row r="27" spans="9:10" ht="12.75">
      <c r="I27" s="33"/>
      <c r="J27" s="1"/>
    </row>
    <row r="28" spans="2:3" ht="12.75">
      <c r="B28" s="260"/>
      <c r="C28" s="260"/>
    </row>
    <row r="29" ht="12.75">
      <c r="B29" s="32"/>
    </row>
    <row r="30" ht="12.75">
      <c r="B30" s="32"/>
    </row>
  </sheetData>
  <sheetProtection/>
  <mergeCells count="2">
    <mergeCell ref="B28:C28"/>
    <mergeCell ref="A1:J1"/>
  </mergeCells>
  <printOptions/>
  <pageMargins left="0.2755905511811024" right="0.35433070866141736" top="0.6692913385826772" bottom="0.3937007874015748" header="0" footer="0"/>
  <pageSetup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dimension ref="A1:J33"/>
  <sheetViews>
    <sheetView view="pageLayout" workbookViewId="0" topLeftCell="A17">
      <selection activeCell="C30" sqref="C30"/>
    </sheetView>
  </sheetViews>
  <sheetFormatPr defaultColWidth="9.140625" defaultRowHeight="12.75"/>
  <cols>
    <col min="1" max="1" width="5.28125" style="147" customWidth="1"/>
    <col min="2" max="2" width="14.7109375" style="147" customWidth="1"/>
    <col min="3" max="3" width="43.421875" style="147" customWidth="1"/>
    <col min="4" max="4" width="12.00390625" style="147" customWidth="1"/>
    <col min="5" max="5" width="5.00390625" style="147" bestFit="1" customWidth="1"/>
    <col min="6" max="6" width="9.140625" style="147" customWidth="1"/>
    <col min="7" max="7" width="11.28125" style="147" customWidth="1"/>
    <col min="8" max="8" width="6.140625" style="147" customWidth="1"/>
    <col min="9" max="9" width="13.7109375" style="147" customWidth="1"/>
    <col min="10" max="10" width="14.7109375" style="147" customWidth="1"/>
    <col min="11" max="16384" width="9.140625" style="147" customWidth="1"/>
  </cols>
  <sheetData>
    <row r="1" ht="12.75">
      <c r="I1" s="180" t="s">
        <v>96</v>
      </c>
    </row>
    <row r="2" ht="12.75">
      <c r="A2" s="180" t="s">
        <v>274</v>
      </c>
    </row>
    <row r="4" spans="1:10" ht="60">
      <c r="A4" s="148" t="s">
        <v>67</v>
      </c>
      <c r="B4" s="148" t="s">
        <v>5</v>
      </c>
      <c r="C4" s="148" t="s">
        <v>1</v>
      </c>
      <c r="D4" s="148" t="s">
        <v>66</v>
      </c>
      <c r="E4" s="148" t="s">
        <v>2</v>
      </c>
      <c r="F4" s="178" t="s">
        <v>233</v>
      </c>
      <c r="G4" s="148" t="s">
        <v>65</v>
      </c>
      <c r="H4" s="148" t="s">
        <v>64</v>
      </c>
      <c r="I4" s="148" t="s">
        <v>63</v>
      </c>
      <c r="J4" s="148" t="s">
        <v>62</v>
      </c>
    </row>
    <row r="5" spans="1:10" ht="35.25" customHeight="1">
      <c r="A5" s="146">
        <v>1</v>
      </c>
      <c r="B5" s="159" t="s">
        <v>106</v>
      </c>
      <c r="C5" s="181" t="s">
        <v>193</v>
      </c>
      <c r="D5" s="148"/>
      <c r="E5" s="165" t="s">
        <v>4</v>
      </c>
      <c r="F5" s="165">
        <v>10</v>
      </c>
      <c r="G5" s="157"/>
      <c r="H5" s="148"/>
      <c r="I5" s="157"/>
      <c r="J5" s="148"/>
    </row>
    <row r="6" spans="1:10" ht="26.25" customHeight="1">
      <c r="A6" s="154">
        <v>2</v>
      </c>
      <c r="B6" s="159" t="s">
        <v>107</v>
      </c>
      <c r="C6" s="181" t="s">
        <v>194</v>
      </c>
      <c r="D6" s="153"/>
      <c r="E6" s="154" t="s">
        <v>10</v>
      </c>
      <c r="F6" s="165">
        <v>1</v>
      </c>
      <c r="G6" s="155"/>
      <c r="H6" s="156"/>
      <c r="I6" s="157"/>
      <c r="J6" s="156"/>
    </row>
    <row r="7" spans="1:10" ht="12.75" hidden="1">
      <c r="A7" s="158"/>
      <c r="B7" s="182"/>
      <c r="C7" s="183"/>
      <c r="D7" s="184"/>
      <c r="E7" s="158"/>
      <c r="F7" s="185"/>
      <c r="G7" s="186"/>
      <c r="H7" s="187"/>
      <c r="I7" s="157"/>
      <c r="J7" s="156"/>
    </row>
    <row r="8" spans="1:10" ht="27" customHeight="1">
      <c r="A8" s="154">
        <v>3</v>
      </c>
      <c r="B8" s="159" t="s">
        <v>108</v>
      </c>
      <c r="C8" s="76" t="s">
        <v>195</v>
      </c>
      <c r="D8" s="153"/>
      <c r="E8" s="154" t="s">
        <v>10</v>
      </c>
      <c r="F8" s="188">
        <v>1</v>
      </c>
      <c r="G8" s="155"/>
      <c r="H8" s="156"/>
      <c r="I8" s="157"/>
      <c r="J8" s="156"/>
    </row>
    <row r="9" spans="1:10" ht="28.5" customHeight="1">
      <c r="A9" s="154">
        <v>4</v>
      </c>
      <c r="B9" s="159" t="s">
        <v>109</v>
      </c>
      <c r="C9" s="76" t="s">
        <v>196</v>
      </c>
      <c r="D9" s="153"/>
      <c r="E9" s="154" t="s">
        <v>110</v>
      </c>
      <c r="F9" s="188">
        <v>5</v>
      </c>
      <c r="G9" s="155"/>
      <c r="H9" s="156"/>
      <c r="I9" s="157"/>
      <c r="J9" s="156"/>
    </row>
    <row r="10" spans="1:10" ht="45.75" customHeight="1">
      <c r="A10" s="154">
        <v>5</v>
      </c>
      <c r="B10" s="159" t="s">
        <v>111</v>
      </c>
      <c r="C10" s="76" t="s">
        <v>197</v>
      </c>
      <c r="D10" s="153"/>
      <c r="E10" s="154" t="s">
        <v>10</v>
      </c>
      <c r="F10" s="188">
        <v>1</v>
      </c>
      <c r="G10" s="155"/>
      <c r="H10" s="156"/>
      <c r="I10" s="157"/>
      <c r="J10" s="156"/>
    </row>
    <row r="11" spans="1:10" ht="55.5" customHeight="1">
      <c r="A11" s="154">
        <v>6</v>
      </c>
      <c r="B11" s="159" t="s">
        <v>111</v>
      </c>
      <c r="C11" s="76" t="s">
        <v>198</v>
      </c>
      <c r="D11" s="153"/>
      <c r="E11" s="154" t="s">
        <v>10</v>
      </c>
      <c r="F11" s="188">
        <v>1</v>
      </c>
      <c r="G11" s="157"/>
      <c r="H11" s="156"/>
      <c r="I11" s="157"/>
      <c r="J11" s="156"/>
    </row>
    <row r="12" spans="1:10" ht="24.75" customHeight="1">
      <c r="A12" s="154">
        <v>7</v>
      </c>
      <c r="B12" s="159" t="s">
        <v>112</v>
      </c>
      <c r="C12" s="76" t="s">
        <v>113</v>
      </c>
      <c r="D12" s="189"/>
      <c r="E12" s="154" t="s">
        <v>10</v>
      </c>
      <c r="F12" s="188">
        <v>1</v>
      </c>
      <c r="G12" s="155"/>
      <c r="H12" s="156"/>
      <c r="I12" s="157"/>
      <c r="J12" s="156"/>
    </row>
    <row r="13" spans="1:10" ht="22.5">
      <c r="A13" s="154">
        <v>8</v>
      </c>
      <c r="B13" s="159" t="s">
        <v>112</v>
      </c>
      <c r="C13" s="76" t="s">
        <v>114</v>
      </c>
      <c r="D13" s="189"/>
      <c r="E13" s="154" t="s">
        <v>10</v>
      </c>
      <c r="F13" s="188">
        <v>1</v>
      </c>
      <c r="G13" s="186"/>
      <c r="H13" s="156"/>
      <c r="I13" s="157"/>
      <c r="J13" s="156"/>
    </row>
    <row r="14" spans="1:10" ht="24">
      <c r="A14" s="154">
        <v>9</v>
      </c>
      <c r="B14" s="159" t="s">
        <v>115</v>
      </c>
      <c r="C14" s="76" t="s">
        <v>116</v>
      </c>
      <c r="D14" s="189"/>
      <c r="E14" s="154" t="s">
        <v>10</v>
      </c>
      <c r="F14" s="188">
        <v>2</v>
      </c>
      <c r="G14" s="155"/>
      <c r="H14" s="156"/>
      <c r="I14" s="157"/>
      <c r="J14" s="156"/>
    </row>
    <row r="15" spans="1:10" ht="24">
      <c r="A15" s="154">
        <v>10</v>
      </c>
      <c r="B15" s="159" t="s">
        <v>115</v>
      </c>
      <c r="C15" s="76" t="s">
        <v>117</v>
      </c>
      <c r="D15" s="189"/>
      <c r="E15" s="154" t="s">
        <v>10</v>
      </c>
      <c r="F15" s="188">
        <v>2</v>
      </c>
      <c r="G15" s="155"/>
      <c r="H15" s="156"/>
      <c r="I15" s="157"/>
      <c r="J15" s="156"/>
    </row>
    <row r="16" spans="1:10" ht="24">
      <c r="A16" s="154">
        <v>11</v>
      </c>
      <c r="B16" s="159" t="s">
        <v>115</v>
      </c>
      <c r="C16" s="76" t="s">
        <v>118</v>
      </c>
      <c r="D16" s="189"/>
      <c r="E16" s="154" t="s">
        <v>10</v>
      </c>
      <c r="F16" s="188">
        <v>1</v>
      </c>
      <c r="G16" s="155"/>
      <c r="H16" s="156"/>
      <c r="I16" s="157"/>
      <c r="J16" s="156"/>
    </row>
    <row r="17" spans="1:10" ht="33.75" customHeight="1">
      <c r="A17" s="154">
        <v>12</v>
      </c>
      <c r="B17" s="159" t="s">
        <v>119</v>
      </c>
      <c r="C17" s="76" t="s">
        <v>199</v>
      </c>
      <c r="D17" s="189"/>
      <c r="E17" s="154" t="s">
        <v>10</v>
      </c>
      <c r="F17" s="188">
        <v>1</v>
      </c>
      <c r="G17" s="157"/>
      <c r="H17" s="156"/>
      <c r="I17" s="157"/>
      <c r="J17" s="156"/>
    </row>
    <row r="18" spans="1:10" ht="35.25" customHeight="1">
      <c r="A18" s="154">
        <v>13</v>
      </c>
      <c r="B18" s="159" t="s">
        <v>119</v>
      </c>
      <c r="C18" s="76" t="s">
        <v>200</v>
      </c>
      <c r="D18" s="189"/>
      <c r="E18" s="154" t="s">
        <v>10</v>
      </c>
      <c r="F18" s="188">
        <v>3</v>
      </c>
      <c r="G18" s="155"/>
      <c r="H18" s="156"/>
      <c r="I18" s="157"/>
      <c r="J18" s="156"/>
    </row>
    <row r="19" spans="1:10" ht="48">
      <c r="A19" s="154">
        <v>14</v>
      </c>
      <c r="B19" s="159" t="s">
        <v>120</v>
      </c>
      <c r="C19" s="76" t="s">
        <v>201</v>
      </c>
      <c r="D19" s="159"/>
      <c r="E19" s="154" t="s">
        <v>10</v>
      </c>
      <c r="F19" s="188">
        <v>3</v>
      </c>
      <c r="G19" s="155"/>
      <c r="H19" s="156"/>
      <c r="I19" s="157"/>
      <c r="J19" s="156"/>
    </row>
    <row r="20" spans="1:10" ht="48">
      <c r="A20" s="154">
        <v>15</v>
      </c>
      <c r="B20" s="159" t="s">
        <v>120</v>
      </c>
      <c r="C20" s="76" t="s">
        <v>202</v>
      </c>
      <c r="D20" s="153"/>
      <c r="E20" s="154" t="s">
        <v>10</v>
      </c>
      <c r="F20" s="188">
        <v>2</v>
      </c>
      <c r="G20" s="155"/>
      <c r="H20" s="156"/>
      <c r="I20" s="157"/>
      <c r="J20" s="156"/>
    </row>
    <row r="21" spans="1:10" ht="33.75">
      <c r="A21" s="154">
        <v>16</v>
      </c>
      <c r="B21" s="159" t="s">
        <v>191</v>
      </c>
      <c r="C21" s="76" t="s">
        <v>192</v>
      </c>
      <c r="D21" s="189"/>
      <c r="E21" s="154" t="s">
        <v>15</v>
      </c>
      <c r="F21" s="188">
        <v>1</v>
      </c>
      <c r="G21" s="155"/>
      <c r="H21" s="156"/>
      <c r="I21" s="157"/>
      <c r="J21" s="156"/>
    </row>
    <row r="22" spans="1:10" ht="22.5">
      <c r="A22" s="154">
        <v>17</v>
      </c>
      <c r="B22" s="159" t="s">
        <v>121</v>
      </c>
      <c r="C22" s="76" t="s">
        <v>203</v>
      </c>
      <c r="D22" s="189"/>
      <c r="E22" s="154" t="s">
        <v>4</v>
      </c>
      <c r="F22" s="188">
        <v>1</v>
      </c>
      <c r="G22" s="155"/>
      <c r="H22" s="156"/>
      <c r="I22" s="157"/>
      <c r="J22" s="156"/>
    </row>
    <row r="23" spans="6:10" ht="12.75">
      <c r="F23" s="185"/>
      <c r="G23" s="190" t="s">
        <v>11</v>
      </c>
      <c r="H23" s="185"/>
      <c r="I23" s="157">
        <f>SUM(I5:I22)</f>
        <v>0</v>
      </c>
      <c r="J23" s="156"/>
    </row>
    <row r="24" spans="2:10" ht="12.75">
      <c r="B24" s="263"/>
      <c r="C24" s="263"/>
      <c r="G24" s="190"/>
      <c r="I24" s="191"/>
      <c r="J24" s="191"/>
    </row>
    <row r="25" spans="2:10" ht="12.75">
      <c r="B25" s="179"/>
      <c r="C25" s="179"/>
      <c r="G25" s="190"/>
      <c r="I25" s="191"/>
      <c r="J25" s="191"/>
    </row>
    <row r="26" spans="1:10" ht="12.75">
      <c r="A26" s="37"/>
      <c r="B26" s="5" t="s">
        <v>161</v>
      </c>
      <c r="C26" s="37"/>
      <c r="G26" s="190"/>
      <c r="I26" s="191"/>
      <c r="J26" s="191"/>
    </row>
    <row r="27" spans="1:10" ht="12.75">
      <c r="A27" s="37"/>
      <c r="B27" s="49"/>
      <c r="C27"/>
      <c r="G27" s="190"/>
      <c r="I27" s="191"/>
      <c r="J27" s="191"/>
    </row>
    <row r="28" spans="1:3" ht="12.75">
      <c r="A28" s="37"/>
      <c r="B28" s="224" t="s">
        <v>250</v>
      </c>
      <c r="C28" s="37"/>
    </row>
    <row r="29" ht="12.75">
      <c r="B29" s="192"/>
    </row>
    <row r="30" ht="12.75">
      <c r="G30" s="193"/>
    </row>
    <row r="31" spans="2:3" ht="12.75">
      <c r="B31" s="262"/>
      <c r="C31" s="262"/>
    </row>
    <row r="32" ht="12.75">
      <c r="B32" s="194"/>
    </row>
    <row r="33" ht="12.75">
      <c r="B33" s="194"/>
    </row>
  </sheetData>
  <sheetProtection/>
  <mergeCells count="2">
    <mergeCell ref="B31:C31"/>
    <mergeCell ref="B24:C24"/>
  </mergeCells>
  <printOptions/>
  <pageMargins left="0.3937007874015748" right="0.3937007874015748" top="0.7480314960629921" bottom="0.3937007874015748" header="0" footer="0"/>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0"/>
  </sheetPr>
  <dimension ref="A1:J17"/>
  <sheetViews>
    <sheetView view="pageLayout" workbookViewId="0" topLeftCell="A1">
      <selection activeCell="G5" sqref="G5:G6"/>
    </sheetView>
  </sheetViews>
  <sheetFormatPr defaultColWidth="9.140625" defaultRowHeight="12.75"/>
  <cols>
    <col min="1" max="1" width="4.00390625" style="37" customWidth="1"/>
    <col min="2" max="2" width="16.7109375" style="37" customWidth="1"/>
    <col min="3" max="3" width="44.7109375" style="37" customWidth="1"/>
    <col min="4" max="4" width="12.140625" style="37" customWidth="1"/>
    <col min="5" max="5" width="5.00390625" style="37" bestFit="1" customWidth="1"/>
    <col min="6" max="6" width="9.140625" style="83" customWidth="1"/>
    <col min="7" max="7" width="11.28125" style="37" customWidth="1"/>
    <col min="8" max="8" width="6.140625" style="37" customWidth="1"/>
    <col min="9" max="9" width="13.00390625" style="37" customWidth="1"/>
    <col min="10" max="10" width="13.7109375" style="37" customWidth="1"/>
    <col min="11" max="16384" width="9.140625" style="37" customWidth="1"/>
  </cols>
  <sheetData>
    <row r="1" spans="5:10" ht="12.75">
      <c r="E1" s="258" t="s">
        <v>96</v>
      </c>
      <c r="F1" s="258"/>
      <c r="G1" s="258"/>
      <c r="H1" s="258"/>
      <c r="I1" s="258"/>
      <c r="J1" s="258"/>
    </row>
    <row r="2" ht="12.75">
      <c r="A2" s="42" t="s">
        <v>275</v>
      </c>
    </row>
    <row r="4" spans="1:10" ht="60">
      <c r="A4" s="53" t="s">
        <v>67</v>
      </c>
      <c r="B4" s="53" t="s">
        <v>5</v>
      </c>
      <c r="C4" s="53" t="s">
        <v>1</v>
      </c>
      <c r="D4" s="53" t="s">
        <v>66</v>
      </c>
      <c r="E4" s="53" t="s">
        <v>2</v>
      </c>
      <c r="F4" s="35" t="s">
        <v>233</v>
      </c>
      <c r="G4" s="53" t="s">
        <v>65</v>
      </c>
      <c r="H4" s="53" t="s">
        <v>64</v>
      </c>
      <c r="I4" s="53" t="s">
        <v>63</v>
      </c>
      <c r="J4" s="53" t="s">
        <v>62</v>
      </c>
    </row>
    <row r="5" spans="1:10" s="73" customFormat="1" ht="60">
      <c r="A5" s="84">
        <v>1</v>
      </c>
      <c r="B5" s="45" t="s">
        <v>57</v>
      </c>
      <c r="C5" s="60" t="s">
        <v>158</v>
      </c>
      <c r="D5" s="43"/>
      <c r="E5" s="44" t="s">
        <v>10</v>
      </c>
      <c r="F5" s="77">
        <v>1200</v>
      </c>
      <c r="G5" s="139"/>
      <c r="H5" s="137"/>
      <c r="I5" s="139">
        <f>F5*G5</f>
        <v>0</v>
      </c>
      <c r="J5" s="137"/>
    </row>
    <row r="6" spans="1:10" s="73" customFormat="1" ht="60">
      <c r="A6" s="84">
        <v>2</v>
      </c>
      <c r="B6" s="78" t="s">
        <v>57</v>
      </c>
      <c r="C6" s="71" t="s">
        <v>160</v>
      </c>
      <c r="D6" s="72"/>
      <c r="E6" s="77" t="s">
        <v>10</v>
      </c>
      <c r="F6" s="77">
        <v>300</v>
      </c>
      <c r="G6" s="139"/>
      <c r="H6" s="137"/>
      <c r="I6" s="139">
        <f>F6*G6</f>
        <v>0</v>
      </c>
      <c r="J6" s="137"/>
    </row>
    <row r="7" spans="7:10" ht="12.75">
      <c r="G7" s="49" t="s">
        <v>11</v>
      </c>
      <c r="H7" s="83"/>
      <c r="I7" s="138">
        <f>SUM(I5:I6)</f>
        <v>0</v>
      </c>
      <c r="J7" s="121"/>
    </row>
    <row r="8" spans="1:10" ht="12.75">
      <c r="A8" s="42"/>
      <c r="B8" s="42"/>
      <c r="C8" s="42"/>
      <c r="G8" s="49"/>
      <c r="I8" s="86"/>
      <c r="J8" s="41"/>
    </row>
    <row r="9" spans="7:10" ht="12.75">
      <c r="G9" s="49"/>
      <c r="I9" s="41"/>
      <c r="J9" s="41"/>
    </row>
    <row r="10" spans="2:10" ht="12.75">
      <c r="B10" s="5" t="s">
        <v>161</v>
      </c>
      <c r="G10" s="49"/>
      <c r="I10" s="41"/>
      <c r="J10" s="41"/>
    </row>
    <row r="11" spans="2:10" ht="12.75">
      <c r="B11" s="49"/>
      <c r="C11"/>
      <c r="G11" s="49"/>
      <c r="I11" s="41"/>
      <c r="J11" s="41"/>
    </row>
    <row r="12" spans="2:9" ht="12.75">
      <c r="B12" s="264" t="s">
        <v>250</v>
      </c>
      <c r="C12" s="264"/>
      <c r="D12" s="264"/>
      <c r="E12" s="264"/>
      <c r="F12" s="264"/>
      <c r="G12" s="264"/>
      <c r="H12" s="264"/>
      <c r="I12" s="264"/>
    </row>
    <row r="13" ht="12.75">
      <c r="B13" s="40"/>
    </row>
    <row r="15" spans="2:3" ht="12.75">
      <c r="B15" s="257"/>
      <c r="C15" s="257"/>
    </row>
    <row r="16" ht="12.75">
      <c r="B16" s="38"/>
    </row>
    <row r="17" ht="12.75">
      <c r="B17" s="38"/>
    </row>
  </sheetData>
  <sheetProtection/>
  <mergeCells count="3">
    <mergeCell ref="E1:J1"/>
    <mergeCell ref="B15:C15"/>
    <mergeCell ref="B12:I12"/>
  </mergeCells>
  <printOptions/>
  <pageMargins left="0.3937007874015748" right="0.3937007874015748" top="0.7480314960629921" bottom="0.3937007874015748" header="0" footer="0"/>
  <pageSetup fitToHeight="3" fitToWidth="3"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User</cp:lastModifiedBy>
  <cp:lastPrinted>2021-10-15T06:19:15Z</cp:lastPrinted>
  <dcterms:created xsi:type="dcterms:W3CDTF">2008-02-24T14:25:57Z</dcterms:created>
  <dcterms:modified xsi:type="dcterms:W3CDTF">2021-12-23T10:02:02Z</dcterms:modified>
  <cp:category/>
  <cp:version/>
  <cp:contentType/>
  <cp:contentStatus/>
</cp:coreProperties>
</file>